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CCC412D-D54E-4C08-AB74-FF64F7C2DBA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299" i="1" l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D299" i="1" l="1"/>
  <c r="A185" i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E299" i="1"/>
  <c r="M298" i="1"/>
  <c r="M297" i="1" l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 l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G299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299" i="1" l="1"/>
</calcChain>
</file>

<file path=xl/sharedStrings.xml><?xml version="1.0" encoding="utf-8"?>
<sst xmlns="http://schemas.openxmlformats.org/spreadsheetml/2006/main" count="1065" uniqueCount="333">
  <si>
    <r>
      <t>Annexure-1</t>
    </r>
    <r>
      <rPr>
        <sz val="11"/>
        <color rgb="FF000000"/>
        <rFont val="Times New Roman"/>
        <family val="1"/>
      </rPr>
      <t xml:space="preserve"> </t>
    </r>
  </si>
  <si>
    <r>
      <t xml:space="preserve"> </t>
    </r>
    <r>
      <rPr>
        <sz val="11"/>
        <color rgb="FF000000"/>
        <rFont val="Times New Roman"/>
        <family val="1"/>
      </rPr>
      <t xml:space="preserve"> </t>
    </r>
  </si>
  <si>
    <t>List of secured financial creditors belonging to any class of creditors</t>
  </si>
  <si>
    <t xml:space="preserve">Name of </t>
  </si>
  <si>
    <r>
      <t>Details of claim received</t>
    </r>
    <r>
      <rPr>
        <sz val="11"/>
        <color rgb="FF000000"/>
        <rFont val="Times New Roman"/>
        <family val="1"/>
      </rPr>
      <t xml:space="preserve"> </t>
    </r>
  </si>
  <si>
    <r>
      <t>Details of claim admitted</t>
    </r>
    <r>
      <rPr>
        <sz val="11"/>
        <color rgb="FF000000"/>
        <rFont val="Times New Roman"/>
        <family val="1"/>
      </rPr>
      <t xml:space="preserve"> </t>
    </r>
  </si>
  <si>
    <t xml:space="preserve">Amount of </t>
  </si>
  <si>
    <r>
      <t>contingent claim</t>
    </r>
    <r>
      <rPr>
        <sz val="11"/>
        <color rgb="FF000000"/>
        <rFont val="Times New Roman"/>
        <family val="1"/>
      </rPr>
      <t xml:space="preserve"> </t>
    </r>
  </si>
  <si>
    <t xml:space="preserve">Amount of any </t>
  </si>
  <si>
    <t xml:space="preserve">Mutual dues, </t>
  </si>
  <si>
    <r>
      <t>that may be set-off</t>
    </r>
    <r>
      <rPr>
        <sz val="11"/>
        <color rgb="FF000000"/>
        <rFont val="Times New Roman"/>
        <family val="1"/>
      </rPr>
      <t xml:space="preserve"> </t>
    </r>
  </si>
  <si>
    <r>
      <t>Amount of claim not admitted</t>
    </r>
    <r>
      <rPr>
        <sz val="11"/>
        <color rgb="FF000000"/>
        <rFont val="Times New Roman"/>
        <family val="1"/>
      </rPr>
      <t xml:space="preserve"> </t>
    </r>
  </si>
  <si>
    <t xml:space="preserve">Amount </t>
  </si>
  <si>
    <t xml:space="preserve">of claim  under </t>
  </si>
  <si>
    <r>
      <t>verifica- tion</t>
    </r>
    <r>
      <rPr>
        <sz val="11"/>
        <color rgb="FF000000"/>
        <rFont val="Times New Roman"/>
        <family val="1"/>
      </rPr>
      <t xml:space="preserve"> </t>
    </r>
  </si>
  <si>
    <t>Remark</t>
  </si>
  <si>
    <r>
      <t>s, if any</t>
    </r>
    <r>
      <rPr>
        <sz val="11"/>
        <color rgb="FF000000"/>
        <rFont val="Times New Roman"/>
        <family val="1"/>
      </rPr>
      <t xml:space="preserve"> </t>
    </r>
  </si>
  <si>
    <r>
      <t>Date of receipt</t>
    </r>
    <r>
      <rPr>
        <sz val="11"/>
        <color rgb="FF000000"/>
        <rFont val="Times New Roman"/>
        <family val="1"/>
      </rPr>
      <t xml:space="preserve"> </t>
    </r>
  </si>
  <si>
    <r>
      <t>Amount claimed</t>
    </r>
    <r>
      <rPr>
        <sz val="11"/>
        <color rgb="FF000000"/>
        <rFont val="Times New Roman"/>
        <family val="1"/>
      </rPr>
      <t xml:space="preserve"> </t>
    </r>
  </si>
  <si>
    <r>
      <t>Amount of claim admitted</t>
    </r>
    <r>
      <rPr>
        <sz val="11"/>
        <color rgb="FF000000"/>
        <rFont val="Times New Roman"/>
        <family val="1"/>
      </rPr>
      <t xml:space="preserve"> </t>
    </r>
  </si>
  <si>
    <r>
      <t>Nature of claim</t>
    </r>
    <r>
      <rPr>
        <sz val="11"/>
        <color rgb="FF000000"/>
        <rFont val="Times New Roman"/>
        <family val="1"/>
      </rPr>
      <t xml:space="preserve"> </t>
    </r>
  </si>
  <si>
    <t xml:space="preserve">Amount covered by </t>
  </si>
  <si>
    <r>
      <t>security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interest</t>
    </r>
    <r>
      <rPr>
        <sz val="11"/>
        <color rgb="FF000000"/>
        <rFont val="Times New Roman"/>
        <family val="1"/>
      </rPr>
      <t xml:space="preserve"> </t>
    </r>
  </si>
  <si>
    <r>
      <t>Whether related party?</t>
    </r>
    <r>
      <rPr>
        <sz val="11"/>
        <color rgb="FF000000"/>
        <rFont val="Times New Roman"/>
        <family val="1"/>
      </rPr>
      <t xml:space="preserve"> </t>
    </r>
  </si>
  <si>
    <t xml:space="preserve">% of voting </t>
  </si>
  <si>
    <t xml:space="preserve">share in </t>
  </si>
  <si>
    <r>
      <t>CoC</t>
    </r>
    <r>
      <rPr>
        <sz val="11"/>
        <color rgb="FF000000"/>
        <rFont val="Times New Roman"/>
        <family val="1"/>
      </rPr>
      <t xml:space="preserve"> </t>
    </r>
  </si>
  <si>
    <t>(Amount in₹)</t>
  </si>
  <si>
    <t xml:space="preserve"> </t>
  </si>
  <si>
    <r>
      <t>Creditor</t>
    </r>
    <r>
      <rPr>
        <sz val="11"/>
        <color rgb="FF000000"/>
        <rFont val="Times New Roman"/>
        <family val="1"/>
      </rPr>
      <t xml:space="preserve"> </t>
    </r>
  </si>
  <si>
    <r>
      <t>guarantee</t>
    </r>
    <r>
      <rPr>
        <sz val="11"/>
        <color rgb="FF000000"/>
        <rFont val="Times New Roman"/>
        <family val="1"/>
      </rPr>
      <t xml:space="preserve"> </t>
    </r>
  </si>
  <si>
    <t>DINESH SHARMA</t>
  </si>
  <si>
    <t>Home Buyer</t>
  </si>
  <si>
    <t>16/12/2019</t>
  </si>
  <si>
    <t>NO</t>
  </si>
  <si>
    <t>DHIRENDRA CHAUDHARY</t>
  </si>
  <si>
    <t>RITESH PANWAR</t>
  </si>
  <si>
    <t>ANJANA AGARWAL</t>
  </si>
  <si>
    <t>SHWETA GUPTA</t>
  </si>
  <si>
    <t>SEEMA KHANDELWAL &amp; RAJESH KHANDELWAL</t>
  </si>
  <si>
    <t>SAURABH KUMAR</t>
  </si>
  <si>
    <t>EMPIRE BUILDCON PVT LTD</t>
  </si>
  <si>
    <t>HENA AKHTAR</t>
  </si>
  <si>
    <t>MEGHNA BHARDWAJ &amp; RAJESH BHARDWAJ</t>
  </si>
  <si>
    <t>ARUN GUPTA</t>
  </si>
  <si>
    <t>NAVNEET GARG</t>
  </si>
  <si>
    <t>SUNITA SHARMA</t>
  </si>
  <si>
    <t>NITIN AGARWAL</t>
  </si>
  <si>
    <t>RAMNEEK SAWHNEY</t>
  </si>
  <si>
    <t>SANJANA BALI &amp; ISH BALI</t>
  </si>
  <si>
    <t>NITIN CHAUDHARY</t>
  </si>
  <si>
    <t>ABHAY KRISHAN</t>
  </si>
  <si>
    <t>VIJAY VIR SINGH</t>
  </si>
  <si>
    <t>SANJEEV K SINGH &amp; RENU SINGH</t>
  </si>
  <si>
    <t>AZAD SINGH</t>
  </si>
  <si>
    <t>VEENA BANSAL &amp; GIRDHARI BANSAL</t>
  </si>
  <si>
    <t>KULDEEP GUPTA</t>
  </si>
  <si>
    <t>MAULINA GUPTA</t>
  </si>
  <si>
    <t>SANDEEP JAIN</t>
  </si>
  <si>
    <t>SHARAFAT ALI</t>
  </si>
  <si>
    <t>VINOD KUMAR AGGARWAL&amp; SANJAY  AGGARWAL</t>
  </si>
  <si>
    <t>LATE RAKESH JAIN &amp; POONAM JAIN</t>
  </si>
  <si>
    <t>RITA SHARMA</t>
  </si>
  <si>
    <t>SAURAV UPADHYAY &amp; RASHMI VARTIKA</t>
  </si>
  <si>
    <t>ROSHAN LAL  TAMAK</t>
  </si>
  <si>
    <t>VARDHMAN BUILDMART PVT LTD</t>
  </si>
  <si>
    <t>RITA &amp; HIMANSHU UPADHYAY</t>
  </si>
  <si>
    <t>RAJ MOHINI GIROTRA</t>
  </si>
  <si>
    <t>LEKHENDRA MALLA</t>
  </si>
  <si>
    <t>YOGESHWAR SHARMA</t>
  </si>
  <si>
    <t>RAJEEV LAHOTI</t>
  </si>
  <si>
    <t>AMIT TYAGI &amp; POOJA TYAGI</t>
  </si>
  <si>
    <t>MUKESH DWIVEDI</t>
  </si>
  <si>
    <t>SARVESH SINGH</t>
  </si>
  <si>
    <t>DR ASHA  PRAKASH</t>
  </si>
  <si>
    <t>SATISH SHARMA</t>
  </si>
  <si>
    <t>NARESH KUMAR SINGH</t>
  </si>
  <si>
    <t>KANSAL FINCAP LTD</t>
  </si>
  <si>
    <t>SONIA JAIN &amp; ANUJ JAIN</t>
  </si>
  <si>
    <t>SUMAN GUPTA</t>
  </si>
  <si>
    <t>SURENDER KUMAR YADAV</t>
  </si>
  <si>
    <t>VARTIKA MALIK &amp; SANJAY MALIK</t>
  </si>
  <si>
    <t>JAI PRAKASH SHRIPAL RANA</t>
  </si>
  <si>
    <t>KAMLESH GUPTA (ANIL PRINTERS LTD)</t>
  </si>
  <si>
    <t>DEEPALI MITTAL</t>
  </si>
  <si>
    <t>PARAG MITTAL &amp; HIMANI MITTAL</t>
  </si>
  <si>
    <t>BABA CONSTRUCTIONS PVT LTD</t>
  </si>
  <si>
    <t>PRAMOD BALA SINGH</t>
  </si>
  <si>
    <t>PRIYA ANAND MISHRA</t>
  </si>
  <si>
    <t>AJAY TANWANI</t>
  </si>
  <si>
    <t>SUSHIL CHHONKER</t>
  </si>
  <si>
    <t>MAHESH KUMAR &amp; ANITA WADHWA</t>
  </si>
  <si>
    <t>JAYABRATA SINGH</t>
  </si>
  <si>
    <t>M.GANESAN</t>
  </si>
  <si>
    <t>ASHOK KUMAR JAIN</t>
  </si>
  <si>
    <t>GAGAN K VERMA</t>
  </si>
  <si>
    <t>GAUTAM DHINGRA</t>
  </si>
  <si>
    <t>NITIN SETH &amp; MOHIT SETH</t>
  </si>
  <si>
    <t>RAJEEV PANHOTRA</t>
  </si>
  <si>
    <t>SHIV SHARMA &amp; SUNITA SHARMA</t>
  </si>
  <si>
    <t>SUNITA KHETAN</t>
  </si>
  <si>
    <t>RAKESH &amp; JYOTSNA MITTAL</t>
  </si>
  <si>
    <t>ADITYA BANSAL &amp; LALITA BANSAL</t>
  </si>
  <si>
    <t>KALPANA SAXENA &amp; PRADEEP KUMAR SAXENA</t>
  </si>
  <si>
    <t>SAURABH BHASKAR</t>
  </si>
  <si>
    <t>MUKTA GOEL</t>
  </si>
  <si>
    <t>SANGEETA SHARMA</t>
  </si>
  <si>
    <t>YAGYADUT GUPTA</t>
  </si>
  <si>
    <t>SUDHA &amp; GAURAV  TYAGI</t>
  </si>
  <si>
    <t>RAMTI MCCULLOCH</t>
  </si>
  <si>
    <t>ASHISH RANJAN</t>
  </si>
  <si>
    <t>MAYANK GUPTA</t>
  </si>
  <si>
    <t>ABHISHEK TYAGI</t>
  </si>
  <si>
    <t>SURESH MALIK &amp; SUNITA MALIK</t>
  </si>
  <si>
    <t>SANJAY GUPTA</t>
  </si>
  <si>
    <t>ANIL KUMAR CHAUDHARY</t>
  </si>
  <si>
    <t>KAMLA GUPTA &amp; ANOOP KUMAR GUPTA</t>
  </si>
  <si>
    <t>AVTAR SINGH &amp; KANWAR DEEP SINGH</t>
  </si>
  <si>
    <t>ABHISHEK &amp; ABHAY BHUSHAN</t>
  </si>
  <si>
    <t>ASHOK SARIN &amp; SONIA SARIN</t>
  </si>
  <si>
    <t>RAJEEV SHARMA</t>
  </si>
  <si>
    <t>BHAWNA GUPTA &amp; MAYANK GUPTA</t>
  </si>
  <si>
    <t>SUNIL KUMAR</t>
  </si>
  <si>
    <t>SUMAN &amp; JITENDRA KUMAR BHATI</t>
  </si>
  <si>
    <t>SUMAN LATA  SHARMA &amp; VINOD KUMAR SHARMA</t>
  </si>
  <si>
    <t>DR. PAVAN MANOHAR PATIL</t>
  </si>
  <si>
    <t>AMIT SAXENA &amp; SUNIL SAXENA</t>
  </si>
  <si>
    <t>GURPREET  SINGH KALRA</t>
  </si>
  <si>
    <t>MANOJ GUPTA &amp; RAJNI GUPTA</t>
  </si>
  <si>
    <t>PANKAJ &amp; NIDHI GARG</t>
  </si>
  <si>
    <t>SHALINI &amp; SHRVAN RATHI</t>
  </si>
  <si>
    <t>MAYANK(MANOJ) SHARMA</t>
  </si>
  <si>
    <t>RAM NIWAS  BANSAL</t>
  </si>
  <si>
    <t>NEERAJ GUPTA</t>
  </si>
  <si>
    <t>PANKAJ NIGAM</t>
  </si>
  <si>
    <t>SUMIT PRATAP SINGH &amp; REKHA SINGH</t>
  </si>
  <si>
    <t>PARAS BUILDWELL LLP</t>
  </si>
  <si>
    <t>NIKHILESH DUBEY</t>
  </si>
  <si>
    <t>N A KHAN</t>
  </si>
  <si>
    <t>MANOHAR  KHAJURIYA</t>
  </si>
  <si>
    <t>BHARTI SINGH RAO</t>
  </si>
  <si>
    <t>SUNIL BHATI</t>
  </si>
  <si>
    <t>RAJAN DATTA</t>
  </si>
  <si>
    <t>ANIL AGARWAL &amp; RACHNA ANIL</t>
  </si>
  <si>
    <t>SYED MOHD JAFAR NAQVI</t>
  </si>
  <si>
    <t>MANGLAM  SECURITIES LTD</t>
  </si>
  <si>
    <t>SANJEEV GARG &amp; CHHAVI GARG</t>
  </si>
  <si>
    <t>ARUN KUMAR CHOURASIA</t>
  </si>
  <si>
    <t>VIKAS KUMAR UPADHYAY</t>
  </si>
  <si>
    <t>SALIM ABBAS &amp; KASHIF ABBAS</t>
  </si>
  <si>
    <t>EKTA GUPTA &amp; MAYANK GUPTA</t>
  </si>
  <si>
    <t>AYUSH BHARGAVA &amp; VEERU BHARGAVA</t>
  </si>
  <si>
    <t>SAVITA VASHISTHA</t>
  </si>
  <si>
    <t>VISHAL SAHNI</t>
  </si>
  <si>
    <t>SANDEEP MAAN &amp;SWATI ARORA</t>
  </si>
  <si>
    <t>MANMOHAN  GUPTA</t>
  </si>
  <si>
    <t>MADHU BAKSHI</t>
  </si>
  <si>
    <t>ROHIT GORA &amp; AMBUJ PANDEY</t>
  </si>
  <si>
    <t>SUNIL SAHNI</t>
  </si>
  <si>
    <t>SURESH GOEL</t>
  </si>
  <si>
    <t>ANKUR RANA</t>
  </si>
  <si>
    <t>UDHAM SINGH SOLANKI</t>
  </si>
  <si>
    <t>NITIN GUPTA</t>
  </si>
  <si>
    <t>UMANG OBERAI</t>
  </si>
  <si>
    <t>KANWAL DHINGRA</t>
  </si>
  <si>
    <t>MOHD. ZUBAIR</t>
  </si>
  <si>
    <t>RAKESH KHANNA</t>
  </si>
  <si>
    <t>SANTOSH GUPTA</t>
  </si>
  <si>
    <t>DEEPA SINGH</t>
  </si>
  <si>
    <t>NISHANT SINGH</t>
  </si>
  <si>
    <t>SUMAN SINGH  &amp; JITENDER SINGH</t>
  </si>
  <si>
    <t>MONICA CHOPRA</t>
  </si>
  <si>
    <t>NEENU GOEL</t>
  </si>
  <si>
    <t>SUMAN SINGH  &amp; JITENDRA SINGH</t>
  </si>
  <si>
    <t>SUNIL KUMAR JAIN</t>
  </si>
  <si>
    <t>PRACHI GARG</t>
  </si>
  <si>
    <t>ABHISHEK SINGH</t>
  </si>
  <si>
    <t>DR. RAVI GUPTA</t>
  </si>
  <si>
    <t>KAWALJIT KAUR</t>
  </si>
  <si>
    <t>SUSHILA DAGA &amp; ANAND DAGA</t>
  </si>
  <si>
    <t>PRACHI  MAHESHWARI (KAUL)</t>
  </si>
  <si>
    <t>GURMEET SINGH</t>
  </si>
  <si>
    <t>PREM CHAND SONI</t>
  </si>
  <si>
    <t>VINOD UPADHYAY</t>
  </si>
  <si>
    <t>KISHOR D RAWAT</t>
  </si>
  <si>
    <t>PRAYRNA AND RITESH  MISRI</t>
  </si>
  <si>
    <t>ANIRUDH PROPERTIES PVT LTD</t>
  </si>
  <si>
    <t>ADITYA MISHRA &amp; AARTI MISHRA</t>
  </si>
  <si>
    <t>DHARMENDRA KUMAR</t>
  </si>
  <si>
    <t>GOPAL DHYANI &amp; VARSHA DHYANI</t>
  </si>
  <si>
    <t>DHARMENDRA CHOUBEY</t>
  </si>
  <si>
    <t>NIKHIL NAGPAL</t>
  </si>
  <si>
    <t>KEWAL NAIN SETHI</t>
  </si>
  <si>
    <t>DK JAIN</t>
  </si>
  <si>
    <t>DILIP AIMA</t>
  </si>
  <si>
    <t>RAJ KUMAR KOHLI &amp; RAHUL KOHLI</t>
  </si>
  <si>
    <t>SHARDA DEVI &amp; RAM NIWAS</t>
  </si>
  <si>
    <t>YASHO VIR &amp; SUDESH VIR</t>
  </si>
  <si>
    <t>LALITA BANSAL&amp; V K BANSAL</t>
  </si>
  <si>
    <t>SHEEBA AKHTAR</t>
  </si>
  <si>
    <t>JAGPREET SINGH</t>
  </si>
  <si>
    <t>HASAN ABDULLA</t>
  </si>
  <si>
    <t>DAYAWATI GUPTA &amp; SACHIN GUPTA</t>
  </si>
  <si>
    <t>JAVED AKHTHAR</t>
  </si>
  <si>
    <t>SIYA JANKI PRABHKER</t>
  </si>
  <si>
    <t>DEEPIKA RANI &amp; MAHESH KUMAR GUPTA</t>
  </si>
  <si>
    <t>PARTAP RASTOGI</t>
  </si>
  <si>
    <t>UMA VASHISHT &amp; PRIYANKA SHARMA</t>
  </si>
  <si>
    <t>HEMANT KUMAR</t>
  </si>
  <si>
    <t>RAJESH SINGH GUSAIN</t>
  </si>
  <si>
    <t>DHANPAL JAIN</t>
  </si>
  <si>
    <t>ANITA AIMA &amp; RUCHIKA KAPOOR</t>
  </si>
  <si>
    <t>AJAY GUPTA &amp;  ASHIMA GUPTA</t>
  </si>
  <si>
    <t>VEERENDER KUMAR SHARMA</t>
  </si>
  <si>
    <t>NARENDER KHURANA &amp; NEERU KHURANA</t>
  </si>
  <si>
    <t>KAPIL CHHABRA</t>
  </si>
  <si>
    <t>DR. RAJIV  MAGON</t>
  </si>
  <si>
    <t>GUFRAN MOHD.</t>
  </si>
  <si>
    <t>SUDHIR GARG</t>
  </si>
  <si>
    <t>ASHA SHARMA</t>
  </si>
  <si>
    <t>RAHUL DEV SHARMA</t>
  </si>
  <si>
    <t>KULWANT CHOPRA</t>
  </si>
  <si>
    <t>ASHOK KANODIA</t>
  </si>
  <si>
    <t>TARANNUM SALMAN</t>
  </si>
  <si>
    <t>AJAY KANSAL</t>
  </si>
  <si>
    <t>ABHIMANYU  MALIK</t>
  </si>
  <si>
    <t>SHWETA TYAGI &amp; VIPIN TYAGI</t>
  </si>
  <si>
    <t>VIJOY KUMAR SINHA</t>
  </si>
  <si>
    <t>POONAM &amp; MAYANK GUPTA</t>
  </si>
  <si>
    <t>SANJAY KUMAR &amp; MRS  VIJAYA SHRIVASTAVA</t>
  </si>
  <si>
    <t>SAMTA SADH</t>
  </si>
  <si>
    <t>NAVNEET WALIA</t>
  </si>
  <si>
    <t>TILAK RAM  BHATI</t>
  </si>
  <si>
    <t>SARLA &amp; VINOD  KUMAR SHAH</t>
  </si>
  <si>
    <t>AKANKSHA  BUILDWEL PVT LTD</t>
  </si>
  <si>
    <t>JAINAINDRA  KUMAR SINGH</t>
  </si>
  <si>
    <t>SMT. VIJAY GUPTA RAHUL GUPTA</t>
  </si>
  <si>
    <t>PIYUSH ARORA</t>
  </si>
  <si>
    <t>MOHAMMED SHAUKAT ALI</t>
  </si>
  <si>
    <t>PARDEEP GUPTA &amp; RAJESH SABLOK</t>
  </si>
  <si>
    <t>PRADEEP ARORA &amp; SHALU ARORA</t>
  </si>
  <si>
    <t>RAKESH &amp; CHAMKESH SADH</t>
  </si>
  <si>
    <t>ANAND PRAKASH GUPTA</t>
  </si>
  <si>
    <t>MANAS  SRIVASTAVA</t>
  </si>
  <si>
    <t>PRADEEP RAJ ARUSIA</t>
  </si>
  <si>
    <t>AMIT KUMAR GARG</t>
  </si>
  <si>
    <t>SHANTANU  TRIPATHI</t>
  </si>
  <si>
    <t>NARESH KILLA</t>
  </si>
  <si>
    <t>ASHOK KUMAR JUNEJA &amp; POONAM JUNEJA</t>
  </si>
  <si>
    <t>VIKRANT  MAHAJAN</t>
  </si>
  <si>
    <t>OM PARKASH KALIA</t>
  </si>
  <si>
    <t>KARUNA BHARGAVA</t>
  </si>
  <si>
    <t>R.K SHARMA &amp; MANISHA SHARMA</t>
  </si>
  <si>
    <t>ARUN JAIN</t>
  </si>
  <si>
    <t>GOPAL KRISHAN &amp;  RAMA DEVI</t>
  </si>
  <si>
    <t>Dr. PARITHA SAHGAL VIKRAM</t>
  </si>
  <si>
    <t>DHARAMENDER KUMAR GUPTA</t>
  </si>
  <si>
    <t>DR. SANJEEV KUMAR &amp; BHAVNA SHARMA</t>
  </si>
  <si>
    <t>PRAGYA KUMAR</t>
  </si>
  <si>
    <t>RACHNA BISHNOI</t>
  </si>
  <si>
    <t>RASHMI MAHESHWARI &amp; SEEMA GUPTA</t>
  </si>
  <si>
    <t>DILIP AIMA &amp; RUCHIKA KAPOOR</t>
  </si>
  <si>
    <t>VIJAI PRAKASH &amp; CHHAYA SHRIVASTAVA</t>
  </si>
  <si>
    <t>RAJESH TALWAR &amp; SEEMA TALWAR</t>
  </si>
  <si>
    <t>DEVINDER KUMAR GUPTA</t>
  </si>
  <si>
    <t>SANJEEV GUPTA</t>
  </si>
  <si>
    <t>SURINDER KUMAR SINDHWANI</t>
  </si>
  <si>
    <t>SHASHI BALA &amp;  ANIL KUMAR</t>
  </si>
  <si>
    <t>UNITED CONSTRUCTIONS (GOPAL RAJANI)</t>
  </si>
  <si>
    <t>REKHA DEVI &amp; PRAVEEN KASANA</t>
  </si>
  <si>
    <t>NEERA HIRDESH &amp; BN GUPTA</t>
  </si>
  <si>
    <t>MAHENDRA PAL SINGH RAJPUT</t>
  </si>
  <si>
    <t>MRS. MUKESH</t>
  </si>
  <si>
    <t>USHA GUPTA</t>
  </si>
  <si>
    <t>URMILA JAIN</t>
  </si>
  <si>
    <t>VANDANA SINGH</t>
  </si>
  <si>
    <t>VIJAY KUMAR JAIN</t>
  </si>
  <si>
    <t>YASHPAL SINGH &amp; RUBY SINGH</t>
  </si>
  <si>
    <t>ROOP SHANKAR &amp;  LATA PUROHIT</t>
  </si>
  <si>
    <t>PRAVEEN &amp;  H K BHARGAVA</t>
  </si>
  <si>
    <t>GEETESH SINGH</t>
  </si>
  <si>
    <t>GOPAL MOHAN ATRI &amp; CHANRAKALA</t>
  </si>
  <si>
    <t>RAHUL JAIN</t>
  </si>
  <si>
    <t>SAKSHI ANITA SINGH</t>
  </si>
  <si>
    <t>SHARDA DEVELOPERS</t>
  </si>
  <si>
    <t>OAK SHIPPINGSERVICES PVT LTD</t>
  </si>
  <si>
    <t>PUSHPLATA GUPTA &amp; SARTHAK GUPTA</t>
  </si>
  <si>
    <t>AMITA SINGHLA</t>
  </si>
  <si>
    <t>LALIT GUPTA</t>
  </si>
  <si>
    <t>APNESH SINGHAL</t>
  </si>
  <si>
    <t>PRMOD KUMAR MITTAL</t>
  </si>
  <si>
    <t>SHAUKAT ALI &amp; HUSAIN AARA</t>
  </si>
  <si>
    <t>CHANDAN BALA JAIN</t>
  </si>
  <si>
    <t>NEERAJ GUPTA &amp; PANKAJ GUPTA</t>
  </si>
  <si>
    <t>RAJIV RANJAN SINHA</t>
  </si>
  <si>
    <t>22/12/2019</t>
  </si>
  <si>
    <t>23/12/2019</t>
  </si>
  <si>
    <t>NIL</t>
  </si>
  <si>
    <t>Difference in interest claculation</t>
  </si>
  <si>
    <t>Amount claimed higher</t>
  </si>
  <si>
    <t>Interest claimed @20%</t>
  </si>
  <si>
    <t>Lesser amount claimed , taken as per books</t>
  </si>
  <si>
    <t>Amount claimed higher &amp; difference in interest calculation</t>
  </si>
  <si>
    <t>Interest calculated wrong by the claimant</t>
  </si>
  <si>
    <t>Interesrt claimed @18%</t>
  </si>
  <si>
    <t>Interest calculation mistake</t>
  </si>
  <si>
    <t>Interest claimed @12%</t>
  </si>
  <si>
    <t>Principle amount claimed wrong</t>
  </si>
  <si>
    <t>Interest claimed at high rate</t>
  </si>
  <si>
    <t>Sl. No.</t>
  </si>
  <si>
    <t>ANURADHA AMAR-1</t>
  </si>
  <si>
    <t>ANURADHA AMAR-2</t>
  </si>
  <si>
    <t>DR SANJAY CHUGH-1</t>
  </si>
  <si>
    <t>DR SANJAY CHUGH-2</t>
  </si>
  <si>
    <t>SAURABH JAIN</t>
  </si>
  <si>
    <t>ARVIND KUMAR</t>
  </si>
  <si>
    <t>CHHAYA VARSHNEY</t>
  </si>
  <si>
    <t>DR. PAWAN KUMAR &amp; DUSHYANT SINGHAL</t>
  </si>
  <si>
    <t>BALRAJ</t>
  </si>
  <si>
    <t>AMIT LAKHOTIA</t>
  </si>
  <si>
    <t>R C JAIN</t>
  </si>
  <si>
    <t>JANNAT WADHWA</t>
  </si>
  <si>
    <t>SANDEEP MATHUR &amp; MANISHA MATHUR</t>
  </si>
  <si>
    <t>RUBY RANI &amp; AJAY KUMAR</t>
  </si>
  <si>
    <t>ARVIND KUMAR SONI</t>
  </si>
  <si>
    <t xml:space="preserve">SURENDRA KUMAR SHARMA </t>
  </si>
  <si>
    <t>YATENDRA KUMAR</t>
  </si>
  <si>
    <t>VIJAY MAINI</t>
  </si>
  <si>
    <t>Difference in interest calculation</t>
  </si>
  <si>
    <t>PUSHPANJALI  SINGH</t>
  </si>
  <si>
    <t>Claim filed after due date</t>
  </si>
  <si>
    <t>SAKSHI KOCHHAR &amp; VIJAY KOCHHAR</t>
  </si>
  <si>
    <t>Name of the corporate debtor: ANS APARTMENTS PVT LTD.;   Date of commencement of CIRP: 06/12/2019;   List of creditors as on: 05.05.2024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</si>
</sst>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24009]mm/dd/yyyy;@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66" fontId="6" fillId="0" borderId="11" xfId="2" applyNumberFormat="1" applyFont="1" applyBorder="1" applyAlignment="1">
      <alignment vertical="top" shrinkToFit="1"/>
    </xf>
    <xf numFmtId="166" fontId="6" fillId="0" borderId="12" xfId="2" applyNumberFormat="1" applyFont="1" applyBorder="1" applyAlignment="1">
      <alignment vertical="top" shrinkToFit="1"/>
    </xf>
    <xf numFmtId="0" fontId="6" fillId="0" borderId="11" xfId="2" applyFont="1" applyBorder="1" applyAlignment="1">
      <alignment horizontal="left" wrapText="1"/>
    </xf>
    <xf numFmtId="0" fontId="8" fillId="0" borderId="11" xfId="2" applyFont="1" applyBorder="1" applyAlignment="1">
      <alignment horizontal="left" vertical="top" wrapText="1"/>
    </xf>
    <xf numFmtId="0" fontId="6" fillId="0" borderId="6" xfId="0" applyFont="1" applyBorder="1" applyAlignment="1">
      <alignment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4" fontId="6" fillId="0" borderId="6" xfId="1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6" xfId="2" applyNumberFormat="1" applyFont="1" applyBorder="1" applyAlignment="1">
      <alignment vertical="top" shrinkToFit="1"/>
    </xf>
    <xf numFmtId="0" fontId="6" fillId="0" borderId="11" xfId="0" applyFont="1" applyBorder="1" applyAlignment="1">
      <alignment vertical="center" wrapText="1"/>
    </xf>
    <xf numFmtId="165" fontId="6" fillId="0" borderId="11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164" fontId="6" fillId="0" borderId="8" xfId="1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6" fontId="6" fillId="0" borderId="13" xfId="2" applyNumberFormat="1" applyFont="1" applyBorder="1" applyAlignment="1">
      <alignment vertical="top" shrinkToFit="1"/>
    </xf>
    <xf numFmtId="164" fontId="6" fillId="0" borderId="5" xfId="1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164" fontId="6" fillId="0" borderId="0" xfId="1" applyNumberFormat="1" applyFont="1" applyFill="1" applyBorder="1" applyAlignment="1">
      <alignment vertical="center" wrapText="1"/>
    </xf>
    <xf numFmtId="0" fontId="0" fillId="0" borderId="14" xfId="0" applyBorder="1"/>
    <xf numFmtId="164" fontId="6" fillId="0" borderId="15" xfId="1" applyNumberFormat="1" applyFont="1" applyFill="1" applyBorder="1" applyAlignment="1">
      <alignment vertical="center" wrapText="1"/>
    </xf>
    <xf numFmtId="164" fontId="6" fillId="0" borderId="16" xfId="1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vertical="center" wrapText="1"/>
    </xf>
    <xf numFmtId="0" fontId="0" fillId="0" borderId="18" xfId="0" applyBorder="1"/>
    <xf numFmtId="0" fontId="9" fillId="0" borderId="19" xfId="0" applyFont="1" applyBorder="1"/>
    <xf numFmtId="164" fontId="9" fillId="0" borderId="19" xfId="0" applyNumberFormat="1" applyFont="1" applyBorder="1"/>
    <xf numFmtId="0" fontId="9" fillId="0" borderId="20" xfId="0" applyFont="1" applyBorder="1"/>
    <xf numFmtId="164" fontId="9" fillId="0" borderId="11" xfId="0" applyNumberFormat="1" applyFont="1" applyBorder="1"/>
    <xf numFmtId="0" fontId="9" fillId="0" borderId="21" xfId="0" applyFont="1" applyBorder="1"/>
    <xf numFmtId="0" fontId="9" fillId="0" borderId="22" xfId="0" applyFont="1" applyBorder="1"/>
    <xf numFmtId="164" fontId="0" fillId="0" borderId="0" xfId="0" applyNumberFormat="1"/>
    <xf numFmtId="0" fontId="0" fillId="0" borderId="23" xfId="0" applyBorder="1"/>
    <xf numFmtId="2" fontId="0" fillId="0" borderId="0" xfId="0" applyNumberFormat="1" applyFill="1"/>
    <xf numFmtId="2" fontId="2" fillId="0" borderId="5" xfId="0" applyNumberFormat="1" applyFont="1" applyFill="1" applyBorder="1" applyAlignment="1">
      <alignment horizontal="left" vertical="center" wrapText="1" indent="1"/>
    </xf>
    <xf numFmtId="2" fontId="2" fillId="0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9" fillId="0" borderId="24" xfId="0" applyFont="1" applyBorder="1"/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6" fillId="0" borderId="27" xfId="1" applyNumberFormat="1" applyFont="1" applyFill="1" applyBorder="1" applyAlignment="1">
      <alignment vertical="center" wrapText="1"/>
    </xf>
    <xf numFmtId="164" fontId="6" fillId="0" borderId="28" xfId="1" applyNumberFormat="1" applyFont="1" applyFill="1" applyBorder="1" applyAlignment="1">
      <alignment vertical="center" wrapText="1"/>
    </xf>
    <xf numFmtId="166" fontId="6" fillId="0" borderId="29" xfId="2" applyNumberFormat="1" applyFont="1" applyBorder="1" applyAlignment="1">
      <alignment vertical="top" shrinkToFit="1"/>
    </xf>
    <xf numFmtId="164" fontId="6" fillId="0" borderId="13" xfId="1" applyNumberFormat="1" applyFont="1" applyFill="1" applyBorder="1" applyAlignment="1">
      <alignment vertical="center" wrapText="1"/>
    </xf>
    <xf numFmtId="164" fontId="6" fillId="0" borderId="26" xfId="1" applyNumberFormat="1" applyFont="1" applyFill="1" applyBorder="1" applyAlignment="1">
      <alignment vertical="center" wrapText="1"/>
    </xf>
    <xf numFmtId="164" fontId="6" fillId="0" borderId="30" xfId="1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166" fontId="6" fillId="0" borderId="30" xfId="2" applyNumberFormat="1" applyFont="1" applyBorder="1" applyAlignment="1">
      <alignment vertical="top" shrinkToFit="1"/>
    </xf>
    <xf numFmtId="164" fontId="6" fillId="0" borderId="11" xfId="1" applyNumberFormat="1" applyFont="1" applyFill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164" fontId="6" fillId="0" borderId="29" xfId="1" applyNumberFormat="1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31" xfId="0" applyNumberFormat="1" applyFont="1" applyFill="1" applyBorder="1" applyAlignment="1">
      <alignment vertical="center" wrapText="1"/>
    </xf>
    <xf numFmtId="0" fontId="0" fillId="0" borderId="25" xfId="0" applyBorder="1"/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9" fillId="0" borderId="19" xfId="0" applyNumberFormat="1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02"/>
  <sheetViews>
    <sheetView tabSelected="1" topLeftCell="A165" zoomScale="90" zoomScaleNormal="90" workbookViewId="0">
      <selection activeCell="J298" sqref="J298"/>
    </sheetView>
  </sheetViews>
  <sheetFormatPr defaultRowHeight="15" x14ac:dyDescent="0.25"/>
  <cols>
    <col min="1" max="1" width="7.28515625" customWidth="1"/>
    <col min="2" max="2" width="39.42578125" bestFit="1" customWidth="1"/>
    <col min="3" max="3" width="12.140625" bestFit="1" customWidth="1"/>
    <col min="4" max="4" width="16.5703125" customWidth="1"/>
    <col min="5" max="5" width="17.42578125" customWidth="1"/>
    <col min="6" max="6" width="14.140625" customWidth="1"/>
    <col min="7" max="7" width="15.5703125" bestFit="1" customWidth="1"/>
    <col min="8" max="8" width="10" customWidth="1"/>
    <col min="9" max="9" width="10.28515625" customWidth="1"/>
    <col min="10" max="10" width="9.28515625" style="49" customWidth="1"/>
    <col min="11" max="11" width="11.7109375" customWidth="1"/>
    <col min="12" max="12" width="10.7109375" customWidth="1"/>
    <col min="13" max="13" width="16.28515625" customWidth="1"/>
    <col min="14" max="14" width="10.5703125" customWidth="1"/>
    <col min="15" max="15" width="29.5703125" customWidth="1"/>
  </cols>
  <sheetData>
    <row r="2" spans="1:15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x14ac:dyDescent="0.25">
      <c r="A3" s="75" t="s">
        <v>332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25">
      <c r="A4" s="28" t="s">
        <v>1</v>
      </c>
    </row>
    <row r="5" spans="1:15" x14ac:dyDescent="0.25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ht="15.75" thickBot="1" x14ac:dyDescent="0.3">
      <c r="A6" s="76" t="s">
        <v>27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28.5" x14ac:dyDescent="0.25">
      <c r="A7" s="29" t="s">
        <v>309</v>
      </c>
      <c r="B7" s="1" t="s">
        <v>3</v>
      </c>
      <c r="C7" s="86" t="s">
        <v>4</v>
      </c>
      <c r="D7" s="87"/>
      <c r="E7" s="90"/>
      <c r="F7" s="92"/>
      <c r="G7" s="94" t="s">
        <v>5</v>
      </c>
      <c r="H7" s="94"/>
      <c r="I7" s="92"/>
      <c r="J7" s="96"/>
      <c r="K7" s="5" t="s">
        <v>6</v>
      </c>
      <c r="L7" s="1" t="s">
        <v>8</v>
      </c>
      <c r="M7" s="77" t="s">
        <v>11</v>
      </c>
      <c r="N7" s="7" t="s">
        <v>12</v>
      </c>
      <c r="O7" s="8" t="s">
        <v>15</v>
      </c>
    </row>
    <row r="8" spans="1:15" ht="29.25" thickBot="1" x14ac:dyDescent="0.3">
      <c r="A8" s="30" t="s">
        <v>28</v>
      </c>
      <c r="B8" s="2" t="s">
        <v>29</v>
      </c>
      <c r="C8" s="88"/>
      <c r="D8" s="89"/>
      <c r="E8" s="91"/>
      <c r="F8" s="93"/>
      <c r="G8" s="95"/>
      <c r="H8" s="95"/>
      <c r="I8" s="93"/>
      <c r="J8" s="97"/>
      <c r="K8" s="6" t="s">
        <v>7</v>
      </c>
      <c r="L8" s="2" t="s">
        <v>9</v>
      </c>
      <c r="M8" s="78"/>
      <c r="N8" s="2" t="s">
        <v>13</v>
      </c>
      <c r="O8" s="9" t="s">
        <v>16</v>
      </c>
    </row>
    <row r="9" spans="1:15" ht="42.75" x14ac:dyDescent="0.25">
      <c r="A9" s="31"/>
      <c r="B9" s="3"/>
      <c r="C9" s="77" t="s">
        <v>17</v>
      </c>
      <c r="D9" s="77" t="s">
        <v>18</v>
      </c>
      <c r="E9" s="80" t="s">
        <v>19</v>
      </c>
      <c r="F9" s="80" t="s">
        <v>20</v>
      </c>
      <c r="G9" s="2" t="s">
        <v>21</v>
      </c>
      <c r="H9" s="2" t="s">
        <v>21</v>
      </c>
      <c r="I9" s="83" t="s">
        <v>23</v>
      </c>
      <c r="J9" s="50" t="s">
        <v>24</v>
      </c>
      <c r="K9" s="3"/>
      <c r="L9" s="2" t="s">
        <v>10</v>
      </c>
      <c r="M9" s="78"/>
      <c r="N9" s="2" t="s">
        <v>14</v>
      </c>
      <c r="O9" s="3"/>
    </row>
    <row r="10" spans="1:15" ht="29.25" x14ac:dyDescent="0.25">
      <c r="A10" s="31"/>
      <c r="B10" s="3"/>
      <c r="C10" s="78"/>
      <c r="D10" s="78"/>
      <c r="E10" s="81"/>
      <c r="F10" s="81"/>
      <c r="G10" s="6" t="s">
        <v>22</v>
      </c>
      <c r="H10" s="2" t="s">
        <v>30</v>
      </c>
      <c r="I10" s="84"/>
      <c r="J10" s="50" t="s">
        <v>25</v>
      </c>
      <c r="K10" s="3"/>
      <c r="L10" s="3"/>
      <c r="M10" s="78"/>
      <c r="N10" s="3"/>
      <c r="O10" s="3"/>
    </row>
    <row r="11" spans="1:15" ht="15.75" thickBot="1" x14ac:dyDescent="0.3">
      <c r="A11" s="32"/>
      <c r="B11" s="4"/>
      <c r="C11" s="79"/>
      <c r="D11" s="79"/>
      <c r="E11" s="82"/>
      <c r="F11" s="82"/>
      <c r="G11" s="4"/>
      <c r="H11" s="4"/>
      <c r="I11" s="85"/>
      <c r="J11" s="51" t="s">
        <v>26</v>
      </c>
      <c r="K11" s="4"/>
      <c r="L11" s="4"/>
      <c r="M11" s="79"/>
      <c r="N11" s="4"/>
      <c r="O11" s="4"/>
    </row>
    <row r="12" spans="1:15" ht="15.75" thickBot="1" x14ac:dyDescent="0.3">
      <c r="A12" s="33">
        <v>1</v>
      </c>
      <c r="B12" s="14" t="s">
        <v>31</v>
      </c>
      <c r="C12" s="15">
        <v>43864</v>
      </c>
      <c r="D12" s="16">
        <v>5879428</v>
      </c>
      <c r="E12" s="16">
        <v>5879428</v>
      </c>
      <c r="F12" s="14" t="s">
        <v>32</v>
      </c>
      <c r="G12" s="16">
        <v>3216975</v>
      </c>
      <c r="H12" s="16">
        <v>0</v>
      </c>
      <c r="I12" s="17" t="s">
        <v>34</v>
      </c>
      <c r="J12" s="52">
        <f>E12/1878650806*100</f>
        <v>0.31296012974962628</v>
      </c>
      <c r="K12" s="16">
        <v>0</v>
      </c>
      <c r="L12" s="16">
        <v>0</v>
      </c>
      <c r="M12" s="16">
        <f>D12-E12</f>
        <v>0</v>
      </c>
      <c r="N12" s="16">
        <v>0</v>
      </c>
      <c r="O12" s="12" t="s">
        <v>297</v>
      </c>
    </row>
    <row r="13" spans="1:15" ht="15.75" thickBot="1" x14ac:dyDescent="0.3">
      <c r="A13" s="33">
        <f>A12+1</f>
        <v>2</v>
      </c>
      <c r="B13" s="14" t="s">
        <v>51</v>
      </c>
      <c r="C13" s="18">
        <v>43822</v>
      </c>
      <c r="D13" s="16">
        <v>6069610</v>
      </c>
      <c r="E13" s="16">
        <v>6069110</v>
      </c>
      <c r="F13" s="14" t="s">
        <v>32</v>
      </c>
      <c r="G13" s="16">
        <v>3104646</v>
      </c>
      <c r="H13" s="16">
        <v>0</v>
      </c>
      <c r="I13" s="17" t="s">
        <v>34</v>
      </c>
      <c r="J13" s="52">
        <f t="shared" ref="J13:J76" si="0">E13/1878650806*100</f>
        <v>0.32305684380602234</v>
      </c>
      <c r="K13" s="16">
        <v>0</v>
      </c>
      <c r="L13" s="16">
        <v>0</v>
      </c>
      <c r="M13" s="16">
        <f t="shared" ref="M13:M71" si="1">D13-E13</f>
        <v>500</v>
      </c>
      <c r="N13" s="16">
        <v>0</v>
      </c>
      <c r="O13" s="12" t="s">
        <v>299</v>
      </c>
    </row>
    <row r="14" spans="1:15" ht="24.75" thickBot="1" x14ac:dyDescent="0.3">
      <c r="A14" s="33">
        <f t="shared" ref="A14:A77" si="2">A13+1</f>
        <v>3</v>
      </c>
      <c r="B14" s="14" t="s">
        <v>225</v>
      </c>
      <c r="C14" s="18">
        <v>43822</v>
      </c>
      <c r="D14" s="16">
        <v>7955860</v>
      </c>
      <c r="E14" s="16">
        <v>7343752</v>
      </c>
      <c r="F14" s="14" t="s">
        <v>32</v>
      </c>
      <c r="G14" s="16">
        <v>3958068</v>
      </c>
      <c r="H14" s="16">
        <v>0</v>
      </c>
      <c r="I14" s="17" t="s">
        <v>34</v>
      </c>
      <c r="J14" s="52">
        <f t="shared" si="0"/>
        <v>0.39090564231232655</v>
      </c>
      <c r="K14" s="16">
        <v>0</v>
      </c>
      <c r="L14" s="16">
        <v>0</v>
      </c>
      <c r="M14" s="16">
        <f t="shared" si="1"/>
        <v>612108</v>
      </c>
      <c r="N14" s="16">
        <v>0</v>
      </c>
      <c r="O14" s="19" t="s">
        <v>302</v>
      </c>
    </row>
    <row r="15" spans="1:15" ht="15.75" thickBot="1" x14ac:dyDescent="0.3">
      <c r="A15" s="33">
        <f t="shared" si="2"/>
        <v>4</v>
      </c>
      <c r="B15" s="14" t="s">
        <v>118</v>
      </c>
      <c r="C15" s="18">
        <v>43817</v>
      </c>
      <c r="D15" s="16">
        <v>5709201</v>
      </c>
      <c r="E15" s="16">
        <v>5696871</v>
      </c>
      <c r="F15" s="14" t="s">
        <v>32</v>
      </c>
      <c r="G15" s="16">
        <v>4309985</v>
      </c>
      <c r="H15" s="16">
        <v>0</v>
      </c>
      <c r="I15" s="17" t="s">
        <v>34</v>
      </c>
      <c r="J15" s="52">
        <f t="shared" si="0"/>
        <v>0.30324267723439818</v>
      </c>
      <c r="K15" s="16">
        <v>0</v>
      </c>
      <c r="L15" s="16">
        <v>0</v>
      </c>
      <c r="M15" s="16">
        <f t="shared" si="1"/>
        <v>12330</v>
      </c>
      <c r="N15" s="16">
        <v>0</v>
      </c>
      <c r="O15" s="12" t="s">
        <v>299</v>
      </c>
    </row>
    <row r="16" spans="1:15" ht="15.75" thickBot="1" x14ac:dyDescent="0.3">
      <c r="A16" s="33">
        <f t="shared" si="2"/>
        <v>5</v>
      </c>
      <c r="B16" s="14" t="s">
        <v>176</v>
      </c>
      <c r="C16" s="10">
        <v>43822</v>
      </c>
      <c r="D16" s="16">
        <v>7831408</v>
      </c>
      <c r="E16" s="16">
        <v>7831408</v>
      </c>
      <c r="F16" s="14" t="s">
        <v>32</v>
      </c>
      <c r="G16" s="16">
        <v>3929303</v>
      </c>
      <c r="H16" s="16">
        <v>0</v>
      </c>
      <c r="I16" s="17" t="s">
        <v>34</v>
      </c>
      <c r="J16" s="52">
        <f t="shared" si="0"/>
        <v>0.41686342001335186</v>
      </c>
      <c r="K16" s="16">
        <v>0</v>
      </c>
      <c r="L16" s="16">
        <v>0</v>
      </c>
      <c r="M16" s="16">
        <f t="shared" si="1"/>
        <v>0</v>
      </c>
      <c r="N16" s="16">
        <v>0</v>
      </c>
      <c r="O16" s="12"/>
    </row>
    <row r="17" spans="1:15" ht="15.75" thickBot="1" x14ac:dyDescent="0.3">
      <c r="A17" s="33">
        <f t="shared" si="2"/>
        <v>6</v>
      </c>
      <c r="B17" s="14" t="s">
        <v>112</v>
      </c>
      <c r="C17" s="10">
        <v>43821</v>
      </c>
      <c r="D17" s="16">
        <v>6841396</v>
      </c>
      <c r="E17" s="16">
        <v>6577444</v>
      </c>
      <c r="F17" s="14" t="s">
        <v>32</v>
      </c>
      <c r="G17" s="16">
        <v>4412507</v>
      </c>
      <c r="H17" s="16">
        <v>0</v>
      </c>
      <c r="I17" s="17" t="s">
        <v>34</v>
      </c>
      <c r="J17" s="52">
        <f t="shared" si="0"/>
        <v>0.35011530503662958</v>
      </c>
      <c r="K17" s="16">
        <v>0</v>
      </c>
      <c r="L17" s="16">
        <v>0</v>
      </c>
      <c r="M17" s="16">
        <f t="shared" si="1"/>
        <v>263952</v>
      </c>
      <c r="N17" s="16">
        <v>0</v>
      </c>
      <c r="O17" s="12" t="s">
        <v>305</v>
      </c>
    </row>
    <row r="18" spans="1:15" ht="15.75" thickBot="1" x14ac:dyDescent="0.3">
      <c r="A18" s="33">
        <f t="shared" si="2"/>
        <v>7</v>
      </c>
      <c r="B18" s="14" t="s">
        <v>102</v>
      </c>
      <c r="C18" s="10">
        <v>43842</v>
      </c>
      <c r="D18" s="16">
        <v>6380932</v>
      </c>
      <c r="E18" s="16">
        <v>6380932</v>
      </c>
      <c r="F18" s="14" t="s">
        <v>32</v>
      </c>
      <c r="G18" s="16">
        <v>3380250</v>
      </c>
      <c r="H18" s="16">
        <v>0</v>
      </c>
      <c r="I18" s="17" t="s">
        <v>34</v>
      </c>
      <c r="J18" s="52">
        <f t="shared" si="0"/>
        <v>0.33965503219761217</v>
      </c>
      <c r="K18" s="16">
        <v>0</v>
      </c>
      <c r="L18" s="16">
        <v>0</v>
      </c>
      <c r="M18" s="16">
        <f t="shared" si="1"/>
        <v>0</v>
      </c>
      <c r="N18" s="16">
        <v>0</v>
      </c>
      <c r="O18" s="12"/>
    </row>
    <row r="19" spans="1:15" ht="15.75" thickBot="1" x14ac:dyDescent="0.3">
      <c r="A19" s="33">
        <f t="shared" si="2"/>
        <v>8</v>
      </c>
      <c r="B19" s="14" t="s">
        <v>187</v>
      </c>
      <c r="C19" s="10">
        <v>43867</v>
      </c>
      <c r="D19" s="16">
        <v>7206356</v>
      </c>
      <c r="E19" s="16">
        <v>7205752</v>
      </c>
      <c r="F19" s="14" t="s">
        <v>32</v>
      </c>
      <c r="G19" s="16">
        <v>4918798</v>
      </c>
      <c r="H19" s="16">
        <v>0</v>
      </c>
      <c r="I19" s="17" t="s">
        <v>34</v>
      </c>
      <c r="J19" s="52">
        <f t="shared" si="0"/>
        <v>0.38355994509391544</v>
      </c>
      <c r="K19" s="16">
        <v>0</v>
      </c>
      <c r="L19" s="16">
        <v>0</v>
      </c>
      <c r="M19" s="16">
        <f t="shared" si="1"/>
        <v>604</v>
      </c>
      <c r="N19" s="16">
        <v>0</v>
      </c>
      <c r="O19" s="12" t="s">
        <v>328</v>
      </c>
    </row>
    <row r="20" spans="1:15" ht="25.5" thickBot="1" x14ac:dyDescent="0.3">
      <c r="A20" s="33">
        <f t="shared" si="2"/>
        <v>9</v>
      </c>
      <c r="B20" s="14" t="s">
        <v>212</v>
      </c>
      <c r="C20" s="10">
        <v>43819</v>
      </c>
      <c r="D20" s="16">
        <v>7563816</v>
      </c>
      <c r="E20" s="16">
        <v>7056448</v>
      </c>
      <c r="F20" s="14" t="s">
        <v>32</v>
      </c>
      <c r="G20" s="16">
        <v>3831098</v>
      </c>
      <c r="H20" s="16">
        <v>0</v>
      </c>
      <c r="I20" s="17" t="s">
        <v>34</v>
      </c>
      <c r="J20" s="52">
        <f t="shared" si="0"/>
        <v>0.37561253945987444</v>
      </c>
      <c r="K20" s="16">
        <v>0</v>
      </c>
      <c r="L20" s="16">
        <v>0</v>
      </c>
      <c r="M20" s="16">
        <f t="shared" si="1"/>
        <v>507368</v>
      </c>
      <c r="N20" s="16">
        <v>0</v>
      </c>
      <c r="O20" s="12" t="s">
        <v>302</v>
      </c>
    </row>
    <row r="21" spans="1:15" ht="15.75" thickBot="1" x14ac:dyDescent="0.3">
      <c r="A21" s="33">
        <f t="shared" si="2"/>
        <v>10</v>
      </c>
      <c r="B21" s="14" t="s">
        <v>224</v>
      </c>
      <c r="C21" s="10">
        <v>43817</v>
      </c>
      <c r="D21" s="16">
        <v>6482651</v>
      </c>
      <c r="E21" s="16">
        <v>6482651</v>
      </c>
      <c r="F21" s="14" t="s">
        <v>32</v>
      </c>
      <c r="G21" s="16">
        <v>3545126</v>
      </c>
      <c r="H21" s="16">
        <v>0</v>
      </c>
      <c r="I21" s="17" t="s">
        <v>34</v>
      </c>
      <c r="J21" s="52">
        <f t="shared" si="0"/>
        <v>0.34506950303355099</v>
      </c>
      <c r="K21" s="16">
        <v>0</v>
      </c>
      <c r="L21" s="16">
        <v>0</v>
      </c>
      <c r="M21" s="16">
        <f t="shared" si="1"/>
        <v>0</v>
      </c>
      <c r="N21" s="16">
        <v>0</v>
      </c>
      <c r="O21" s="12"/>
    </row>
    <row r="22" spans="1:15" ht="15.75" thickBot="1" x14ac:dyDescent="0.3">
      <c r="A22" s="33">
        <f t="shared" si="2"/>
        <v>11</v>
      </c>
      <c r="B22" s="14" t="s">
        <v>89</v>
      </c>
      <c r="C22" s="10">
        <v>43822</v>
      </c>
      <c r="D22" s="16">
        <v>7579026</v>
      </c>
      <c r="E22" s="16">
        <v>7499879</v>
      </c>
      <c r="F22" s="14" t="s">
        <v>32</v>
      </c>
      <c r="G22" s="16">
        <v>4125817</v>
      </c>
      <c r="H22" s="16">
        <v>0</v>
      </c>
      <c r="I22" s="17" t="s">
        <v>34</v>
      </c>
      <c r="J22" s="52">
        <f t="shared" si="0"/>
        <v>0.39921623412115897</v>
      </c>
      <c r="K22" s="16">
        <v>0</v>
      </c>
      <c r="L22" s="16">
        <v>0</v>
      </c>
      <c r="M22" s="16">
        <f t="shared" si="1"/>
        <v>79147</v>
      </c>
      <c r="N22" s="16">
        <v>0</v>
      </c>
      <c r="O22" s="12" t="s">
        <v>328</v>
      </c>
    </row>
    <row r="23" spans="1:15" ht="15.75" thickBot="1" x14ac:dyDescent="0.3">
      <c r="A23" s="33">
        <f t="shared" si="2"/>
        <v>12</v>
      </c>
      <c r="B23" s="14" t="s">
        <v>234</v>
      </c>
      <c r="C23" s="10">
        <v>43816</v>
      </c>
      <c r="D23" s="16">
        <v>7540945</v>
      </c>
      <c r="E23" s="16">
        <v>7540075</v>
      </c>
      <c r="F23" s="14" t="s">
        <v>32</v>
      </c>
      <c r="G23" s="16">
        <v>4007357</v>
      </c>
      <c r="H23" s="16">
        <v>0</v>
      </c>
      <c r="I23" s="17" t="s">
        <v>34</v>
      </c>
      <c r="J23" s="52">
        <f t="shared" si="0"/>
        <v>0.40135585473993612</v>
      </c>
      <c r="K23" s="16">
        <v>0</v>
      </c>
      <c r="L23" s="16">
        <v>0</v>
      </c>
      <c r="M23" s="16">
        <f t="shared" si="1"/>
        <v>870</v>
      </c>
      <c r="N23" s="16">
        <v>0</v>
      </c>
      <c r="O23" s="12" t="s">
        <v>328</v>
      </c>
    </row>
    <row r="24" spans="1:15" ht="15.75" thickBot="1" x14ac:dyDescent="0.3">
      <c r="A24" s="33">
        <f t="shared" si="2"/>
        <v>13</v>
      </c>
      <c r="B24" s="14" t="s">
        <v>245</v>
      </c>
      <c r="C24" s="10">
        <v>43817</v>
      </c>
      <c r="D24" s="16">
        <v>7396483</v>
      </c>
      <c r="E24" s="16">
        <v>7396483</v>
      </c>
      <c r="F24" s="14" t="s">
        <v>32</v>
      </c>
      <c r="G24" s="16">
        <v>3941863</v>
      </c>
      <c r="H24" s="16">
        <v>0</v>
      </c>
      <c r="I24" s="17" t="s">
        <v>34</v>
      </c>
      <c r="J24" s="52">
        <f t="shared" si="0"/>
        <v>0.39371249709510941</v>
      </c>
      <c r="K24" s="16">
        <v>0</v>
      </c>
      <c r="L24" s="16">
        <v>0</v>
      </c>
      <c r="M24" s="16">
        <f t="shared" si="1"/>
        <v>0</v>
      </c>
      <c r="N24" s="16">
        <v>0</v>
      </c>
      <c r="O24" s="12"/>
    </row>
    <row r="25" spans="1:15" ht="15.75" thickBot="1" x14ac:dyDescent="0.3">
      <c r="A25" s="33">
        <f t="shared" si="2"/>
        <v>14</v>
      </c>
      <c r="B25" s="14" t="s">
        <v>126</v>
      </c>
      <c r="C25" s="10">
        <v>43822</v>
      </c>
      <c r="D25" s="16">
        <v>7742295</v>
      </c>
      <c r="E25" s="16">
        <v>7737295</v>
      </c>
      <c r="F25" s="14" t="s">
        <v>32</v>
      </c>
      <c r="G25" s="16">
        <v>3853944</v>
      </c>
      <c r="H25" s="16">
        <v>0</v>
      </c>
      <c r="I25" s="17" t="s">
        <v>34</v>
      </c>
      <c r="J25" s="52">
        <f t="shared" si="0"/>
        <v>0.41185381419946543</v>
      </c>
      <c r="K25" s="16">
        <v>0</v>
      </c>
      <c r="L25" s="16">
        <v>0</v>
      </c>
      <c r="M25" s="16">
        <f t="shared" si="1"/>
        <v>5000</v>
      </c>
      <c r="N25" s="16">
        <v>0</v>
      </c>
      <c r="O25" s="12" t="s">
        <v>299</v>
      </c>
    </row>
    <row r="26" spans="1:15" ht="15.75" thickBot="1" x14ac:dyDescent="0.3">
      <c r="A26" s="33">
        <f t="shared" si="2"/>
        <v>15</v>
      </c>
      <c r="B26" s="14" t="s">
        <v>71</v>
      </c>
      <c r="C26" s="10">
        <v>43814</v>
      </c>
      <c r="D26" s="16">
        <v>7972713</v>
      </c>
      <c r="E26" s="16">
        <v>7941003</v>
      </c>
      <c r="F26" s="14" t="s">
        <v>32</v>
      </c>
      <c r="G26" s="16">
        <v>3990873</v>
      </c>
      <c r="H26" s="16">
        <v>0</v>
      </c>
      <c r="I26" s="17" t="s">
        <v>34</v>
      </c>
      <c r="J26" s="52">
        <f t="shared" si="0"/>
        <v>0.42269712788763997</v>
      </c>
      <c r="K26" s="16">
        <v>0</v>
      </c>
      <c r="L26" s="16">
        <v>0</v>
      </c>
      <c r="M26" s="16">
        <f t="shared" si="1"/>
        <v>31710</v>
      </c>
      <c r="N26" s="16">
        <v>0</v>
      </c>
      <c r="O26" s="12" t="s">
        <v>299</v>
      </c>
    </row>
    <row r="27" spans="1:15" ht="25.5" thickBot="1" x14ac:dyDescent="0.3">
      <c r="A27" s="33">
        <f t="shared" si="2"/>
        <v>16</v>
      </c>
      <c r="B27" s="14" t="s">
        <v>287</v>
      </c>
      <c r="C27" s="10">
        <v>43821</v>
      </c>
      <c r="D27" s="16">
        <v>6996374</v>
      </c>
      <c r="E27" s="16">
        <v>6770082</v>
      </c>
      <c r="F27" s="14" t="s">
        <v>32</v>
      </c>
      <c r="G27" s="16">
        <v>4466334</v>
      </c>
      <c r="H27" s="16">
        <v>0</v>
      </c>
      <c r="I27" s="17" t="s">
        <v>34</v>
      </c>
      <c r="J27" s="52">
        <f t="shared" si="0"/>
        <v>0.36036936605663161</v>
      </c>
      <c r="K27" s="16">
        <v>0</v>
      </c>
      <c r="L27" s="16">
        <v>0</v>
      </c>
      <c r="M27" s="16">
        <f t="shared" si="1"/>
        <v>226292</v>
      </c>
      <c r="N27" s="16">
        <v>0</v>
      </c>
      <c r="O27" s="12" t="s">
        <v>302</v>
      </c>
    </row>
    <row r="28" spans="1:15" ht="25.5" thickBot="1" x14ac:dyDescent="0.3">
      <c r="A28" s="33">
        <f t="shared" si="2"/>
        <v>17</v>
      </c>
      <c r="B28" s="14" t="s">
        <v>242</v>
      </c>
      <c r="C28" s="10">
        <v>43821</v>
      </c>
      <c r="D28" s="16">
        <v>6969465</v>
      </c>
      <c r="E28" s="16">
        <v>6912955</v>
      </c>
      <c r="F28" s="14" t="s">
        <v>32</v>
      </c>
      <c r="G28" s="16">
        <v>3795889</v>
      </c>
      <c r="H28" s="16">
        <v>0</v>
      </c>
      <c r="I28" s="17" t="s">
        <v>34</v>
      </c>
      <c r="J28" s="52">
        <f t="shared" si="0"/>
        <v>0.3679744515543566</v>
      </c>
      <c r="K28" s="16">
        <v>0</v>
      </c>
      <c r="L28" s="16">
        <v>0</v>
      </c>
      <c r="M28" s="16">
        <f t="shared" si="1"/>
        <v>56510</v>
      </c>
      <c r="N28" s="16">
        <v>0</v>
      </c>
      <c r="O28" s="12" t="s">
        <v>302</v>
      </c>
    </row>
    <row r="29" spans="1:15" ht="15.75" thickBot="1" x14ac:dyDescent="0.3">
      <c r="A29" s="33">
        <f t="shared" si="2"/>
        <v>18</v>
      </c>
      <c r="B29" s="14" t="s">
        <v>143</v>
      </c>
      <c r="C29" s="10">
        <v>43819</v>
      </c>
      <c r="D29" s="16">
        <v>2584790</v>
      </c>
      <c r="E29" s="16">
        <v>2579627</v>
      </c>
      <c r="F29" s="14" t="s">
        <v>32</v>
      </c>
      <c r="G29" s="16">
        <v>1513140</v>
      </c>
      <c r="H29" s="16">
        <v>0</v>
      </c>
      <c r="I29" s="17" t="s">
        <v>34</v>
      </c>
      <c r="J29" s="52">
        <f t="shared" si="0"/>
        <v>0.13731274549592906</v>
      </c>
      <c r="K29" s="16">
        <v>0</v>
      </c>
      <c r="L29" s="16">
        <v>0</v>
      </c>
      <c r="M29" s="16">
        <f t="shared" si="1"/>
        <v>5163</v>
      </c>
      <c r="N29" s="16">
        <v>0</v>
      </c>
      <c r="O29" s="12" t="s">
        <v>328</v>
      </c>
    </row>
    <row r="30" spans="1:15" ht="15.75" thickBot="1" x14ac:dyDescent="0.3">
      <c r="A30" s="33">
        <f t="shared" si="2"/>
        <v>19</v>
      </c>
      <c r="B30" s="14" t="s">
        <v>115</v>
      </c>
      <c r="C30" s="10">
        <v>43817</v>
      </c>
      <c r="D30" s="16">
        <v>3649362</v>
      </c>
      <c r="E30" s="16">
        <v>3099390</v>
      </c>
      <c r="F30" s="14" t="s">
        <v>32</v>
      </c>
      <c r="G30" s="16">
        <v>1425532</v>
      </c>
      <c r="H30" s="16">
        <v>0</v>
      </c>
      <c r="I30" s="17" t="s">
        <v>34</v>
      </c>
      <c r="J30" s="52">
        <f t="shared" si="0"/>
        <v>0.16497956885341469</v>
      </c>
      <c r="K30" s="16">
        <v>0</v>
      </c>
      <c r="L30" s="16">
        <v>0</v>
      </c>
      <c r="M30" s="16">
        <f t="shared" si="1"/>
        <v>549972</v>
      </c>
      <c r="N30" s="16">
        <v>0</v>
      </c>
      <c r="O30" s="12" t="s">
        <v>306</v>
      </c>
    </row>
    <row r="31" spans="1:15" ht="25.5" thickBot="1" x14ac:dyDescent="0.3">
      <c r="A31" s="33">
        <f t="shared" si="2"/>
        <v>20</v>
      </c>
      <c r="B31" s="14" t="s">
        <v>186</v>
      </c>
      <c r="C31" s="10">
        <v>43822</v>
      </c>
      <c r="D31" s="16">
        <v>8434986</v>
      </c>
      <c r="E31" s="16">
        <v>7874938</v>
      </c>
      <c r="F31" s="14" t="s">
        <v>32</v>
      </c>
      <c r="G31" s="16">
        <v>4392618</v>
      </c>
      <c r="H31" s="16">
        <v>0</v>
      </c>
      <c r="I31" s="17" t="s">
        <v>34</v>
      </c>
      <c r="J31" s="52">
        <f t="shared" si="0"/>
        <v>0.41918050841855065</v>
      </c>
      <c r="K31" s="16">
        <v>0</v>
      </c>
      <c r="L31" s="16">
        <v>0</v>
      </c>
      <c r="M31" s="16">
        <f t="shared" si="1"/>
        <v>560048</v>
      </c>
      <c r="N31" s="16">
        <v>0</v>
      </c>
      <c r="O31" s="12" t="s">
        <v>302</v>
      </c>
    </row>
    <row r="32" spans="1:15" ht="15.75" thickBot="1" x14ac:dyDescent="0.3">
      <c r="A32" s="33">
        <f t="shared" si="2"/>
        <v>21</v>
      </c>
      <c r="B32" s="14" t="s">
        <v>211</v>
      </c>
      <c r="C32" s="10">
        <v>43818</v>
      </c>
      <c r="D32" s="16">
        <v>7628700</v>
      </c>
      <c r="E32" s="16">
        <v>7628700</v>
      </c>
      <c r="F32" s="14" t="s">
        <v>32</v>
      </c>
      <c r="G32" s="16">
        <v>4049512</v>
      </c>
      <c r="H32" s="16">
        <v>0</v>
      </c>
      <c r="I32" s="17" t="s">
        <v>34</v>
      </c>
      <c r="J32" s="52">
        <f t="shared" si="0"/>
        <v>0.40607333601516582</v>
      </c>
      <c r="K32" s="16">
        <v>0</v>
      </c>
      <c r="L32" s="16">
        <v>0</v>
      </c>
      <c r="M32" s="16">
        <f t="shared" si="1"/>
        <v>0</v>
      </c>
      <c r="N32" s="16">
        <v>0</v>
      </c>
      <c r="O32" s="12"/>
    </row>
    <row r="33" spans="1:15" ht="15.75" thickBot="1" x14ac:dyDescent="0.3">
      <c r="A33" s="33">
        <f t="shared" si="2"/>
        <v>22</v>
      </c>
      <c r="B33" s="14" t="s">
        <v>37</v>
      </c>
      <c r="C33" s="10">
        <v>43819</v>
      </c>
      <c r="D33" s="16">
        <v>8399582</v>
      </c>
      <c r="E33" s="16">
        <v>8377083</v>
      </c>
      <c r="F33" s="14" t="s">
        <v>32</v>
      </c>
      <c r="G33" s="16">
        <v>4433421</v>
      </c>
      <c r="H33" s="16">
        <v>0</v>
      </c>
      <c r="I33" s="17" t="s">
        <v>34</v>
      </c>
      <c r="J33" s="52">
        <f t="shared" si="0"/>
        <v>0.44590953109781917</v>
      </c>
      <c r="K33" s="16">
        <v>0</v>
      </c>
      <c r="L33" s="16">
        <v>0</v>
      </c>
      <c r="M33" s="16">
        <f t="shared" si="1"/>
        <v>22499</v>
      </c>
      <c r="N33" s="16">
        <v>0</v>
      </c>
      <c r="O33" s="19" t="s">
        <v>299</v>
      </c>
    </row>
    <row r="34" spans="1:15" ht="24.75" thickBot="1" x14ac:dyDescent="0.3">
      <c r="A34" s="33">
        <f t="shared" si="2"/>
        <v>23</v>
      </c>
      <c r="B34" s="14" t="s">
        <v>160</v>
      </c>
      <c r="C34" s="10">
        <v>43817</v>
      </c>
      <c r="D34" s="16">
        <v>3307925</v>
      </c>
      <c r="E34" s="16">
        <v>3221617</v>
      </c>
      <c r="F34" s="14" t="s">
        <v>32</v>
      </c>
      <c r="G34" s="16">
        <v>1594851</v>
      </c>
      <c r="H34" s="16">
        <v>0</v>
      </c>
      <c r="I34" s="17" t="s">
        <v>34</v>
      </c>
      <c r="J34" s="52">
        <f t="shared" si="0"/>
        <v>0.1714856741716374</v>
      </c>
      <c r="K34" s="16">
        <v>0</v>
      </c>
      <c r="L34" s="16">
        <v>0</v>
      </c>
      <c r="M34" s="16">
        <f t="shared" si="1"/>
        <v>86308</v>
      </c>
      <c r="N34" s="16">
        <v>0</v>
      </c>
      <c r="O34" s="19" t="s">
        <v>302</v>
      </c>
    </row>
    <row r="35" spans="1:15" ht="15.75" thickBot="1" x14ac:dyDescent="0.3">
      <c r="A35" s="33">
        <f t="shared" si="2"/>
        <v>24</v>
      </c>
      <c r="B35" s="14" t="s">
        <v>310</v>
      </c>
      <c r="C35" s="10">
        <v>43818</v>
      </c>
      <c r="D35" s="16">
        <v>8437451</v>
      </c>
      <c r="E35" s="16">
        <v>8437451</v>
      </c>
      <c r="F35" s="14" t="s">
        <v>32</v>
      </c>
      <c r="G35" s="16">
        <v>4407000</v>
      </c>
      <c r="H35" s="16">
        <v>0</v>
      </c>
      <c r="I35" s="17" t="s">
        <v>34</v>
      </c>
      <c r="J35" s="52">
        <f t="shared" si="0"/>
        <v>0.44912290102304409</v>
      </c>
      <c r="K35" s="16">
        <v>0</v>
      </c>
      <c r="L35" s="16">
        <v>0</v>
      </c>
      <c r="M35" s="16">
        <f t="shared" si="1"/>
        <v>0</v>
      </c>
      <c r="N35" s="16">
        <v>0</v>
      </c>
      <c r="O35" s="12"/>
    </row>
    <row r="36" spans="1:15" ht="15.75" thickBot="1" x14ac:dyDescent="0.3">
      <c r="A36" s="33">
        <f t="shared" si="2"/>
        <v>25</v>
      </c>
      <c r="B36" s="14" t="s">
        <v>311</v>
      </c>
      <c r="C36" s="10">
        <v>43818</v>
      </c>
      <c r="D36" s="16">
        <v>8305157</v>
      </c>
      <c r="E36" s="16">
        <v>8305157</v>
      </c>
      <c r="F36" s="14" t="s">
        <v>32</v>
      </c>
      <c r="G36" s="16">
        <v>4390495</v>
      </c>
      <c r="H36" s="16">
        <v>0</v>
      </c>
      <c r="I36" s="17" t="s">
        <v>34</v>
      </c>
      <c r="J36" s="52">
        <f t="shared" si="0"/>
        <v>0.44208093241570728</v>
      </c>
      <c r="K36" s="16">
        <v>0</v>
      </c>
      <c r="L36" s="16">
        <v>0</v>
      </c>
      <c r="M36" s="16">
        <f t="shared" si="1"/>
        <v>0</v>
      </c>
      <c r="N36" s="16">
        <v>0</v>
      </c>
      <c r="O36" s="19"/>
    </row>
    <row r="37" spans="1:15" ht="25.5" thickBot="1" x14ac:dyDescent="0.3">
      <c r="A37" s="33">
        <f t="shared" si="2"/>
        <v>26</v>
      </c>
      <c r="B37" s="14" t="s">
        <v>289</v>
      </c>
      <c r="C37" s="10">
        <v>43823</v>
      </c>
      <c r="D37" s="16">
        <v>7251995</v>
      </c>
      <c r="E37" s="16">
        <v>6227677</v>
      </c>
      <c r="F37" s="14" t="s">
        <v>32</v>
      </c>
      <c r="G37" s="16">
        <v>3503319</v>
      </c>
      <c r="H37" s="16">
        <v>0</v>
      </c>
      <c r="I37" s="17" t="s">
        <v>34</v>
      </c>
      <c r="J37" s="52">
        <f t="shared" si="0"/>
        <v>0.33149731605842664</v>
      </c>
      <c r="K37" s="16">
        <v>0</v>
      </c>
      <c r="L37" s="16">
        <v>0</v>
      </c>
      <c r="M37" s="16">
        <f t="shared" si="1"/>
        <v>1024318</v>
      </c>
      <c r="N37" s="16">
        <v>0</v>
      </c>
      <c r="O37" s="12" t="s">
        <v>302</v>
      </c>
    </row>
    <row r="38" spans="1:15" ht="15.75" thickBot="1" x14ac:dyDescent="0.3">
      <c r="A38" s="33">
        <f t="shared" si="2"/>
        <v>27</v>
      </c>
      <c r="B38" s="14" t="s">
        <v>44</v>
      </c>
      <c r="C38" s="10">
        <v>43817</v>
      </c>
      <c r="D38" s="16">
        <v>7470299</v>
      </c>
      <c r="E38" s="16">
        <v>7423580</v>
      </c>
      <c r="F38" s="14" t="s">
        <v>32</v>
      </c>
      <c r="G38" s="16">
        <v>4212405</v>
      </c>
      <c r="H38" s="16">
        <v>0</v>
      </c>
      <c r="I38" s="17" t="s">
        <v>34</v>
      </c>
      <c r="J38" s="52">
        <f t="shared" si="0"/>
        <v>0.39515486200472749</v>
      </c>
      <c r="K38" s="16">
        <v>0</v>
      </c>
      <c r="L38" s="16">
        <v>0</v>
      </c>
      <c r="M38" s="16">
        <f t="shared" si="1"/>
        <v>46719</v>
      </c>
      <c r="N38" s="16">
        <v>0</v>
      </c>
      <c r="O38" s="12" t="s">
        <v>299</v>
      </c>
    </row>
    <row r="39" spans="1:15" ht="15.75" thickBot="1" x14ac:dyDescent="0.3">
      <c r="A39" s="33">
        <f t="shared" si="2"/>
        <v>28</v>
      </c>
      <c r="B39" s="14" t="s">
        <v>253</v>
      </c>
      <c r="C39" s="10">
        <v>43831</v>
      </c>
      <c r="D39" s="16">
        <v>7437075</v>
      </c>
      <c r="E39" s="16">
        <v>7437075</v>
      </c>
      <c r="F39" s="14" t="s">
        <v>32</v>
      </c>
      <c r="G39" s="16">
        <v>3945473</v>
      </c>
      <c r="H39" s="16">
        <v>0</v>
      </c>
      <c r="I39" s="17" t="s">
        <v>34</v>
      </c>
      <c r="J39" s="52">
        <f t="shared" si="0"/>
        <v>0.39587319667112209</v>
      </c>
      <c r="K39" s="16">
        <v>0</v>
      </c>
      <c r="L39" s="16">
        <v>0</v>
      </c>
      <c r="M39" s="16">
        <f t="shared" si="1"/>
        <v>0</v>
      </c>
      <c r="N39" s="16">
        <v>0</v>
      </c>
      <c r="O39" s="12"/>
    </row>
    <row r="40" spans="1:15" ht="15.75" thickBot="1" x14ac:dyDescent="0.3">
      <c r="A40" s="33">
        <f t="shared" si="2"/>
        <v>29</v>
      </c>
      <c r="B40" s="14" t="s">
        <v>147</v>
      </c>
      <c r="C40" s="10">
        <v>43812</v>
      </c>
      <c r="D40" s="16">
        <v>4566522</v>
      </c>
      <c r="E40" s="16">
        <v>4566522</v>
      </c>
      <c r="F40" s="14" t="s">
        <v>32</v>
      </c>
      <c r="G40" s="16">
        <v>2413470</v>
      </c>
      <c r="H40" s="16">
        <v>0</v>
      </c>
      <c r="I40" s="17" t="s">
        <v>34</v>
      </c>
      <c r="J40" s="52">
        <f t="shared" si="0"/>
        <v>0.24307455038560266</v>
      </c>
      <c r="K40" s="16">
        <v>0</v>
      </c>
      <c r="L40" s="16">
        <v>0</v>
      </c>
      <c r="M40" s="16">
        <f t="shared" si="1"/>
        <v>0</v>
      </c>
      <c r="N40" s="16">
        <v>0</v>
      </c>
      <c r="O40" s="19"/>
    </row>
    <row r="41" spans="1:15" ht="15.75" thickBot="1" x14ac:dyDescent="0.3">
      <c r="A41" s="33">
        <f t="shared" si="2"/>
        <v>30</v>
      </c>
      <c r="B41" s="14" t="s">
        <v>219</v>
      </c>
      <c r="C41" s="10">
        <v>43819</v>
      </c>
      <c r="D41" s="16">
        <v>7722484</v>
      </c>
      <c r="E41" s="16">
        <v>7722484</v>
      </c>
      <c r="F41" s="14" t="s">
        <v>32</v>
      </c>
      <c r="G41" s="16">
        <v>4291233</v>
      </c>
      <c r="H41" s="16">
        <v>0</v>
      </c>
      <c r="I41" s="17" t="s">
        <v>34</v>
      </c>
      <c r="J41" s="52">
        <f t="shared" si="0"/>
        <v>0.41106542926104594</v>
      </c>
      <c r="K41" s="16">
        <v>0</v>
      </c>
      <c r="L41" s="16">
        <v>0</v>
      </c>
      <c r="M41" s="16">
        <f t="shared" si="1"/>
        <v>0</v>
      </c>
      <c r="N41" s="16">
        <v>0</v>
      </c>
      <c r="O41" s="12"/>
    </row>
    <row r="42" spans="1:15" ht="15.75" thickBot="1" x14ac:dyDescent="0.3">
      <c r="A42" s="33">
        <f t="shared" si="2"/>
        <v>31</v>
      </c>
      <c r="B42" s="14" t="s">
        <v>110</v>
      </c>
      <c r="C42" s="10">
        <v>43821</v>
      </c>
      <c r="D42" s="16">
        <v>8544837</v>
      </c>
      <c r="E42" s="16">
        <v>8544257</v>
      </c>
      <c r="F42" s="14" t="s">
        <v>32</v>
      </c>
      <c r="G42" s="16">
        <v>4731711</v>
      </c>
      <c r="H42" s="16">
        <v>0</v>
      </c>
      <c r="I42" s="17" t="s">
        <v>34</v>
      </c>
      <c r="J42" s="52">
        <f t="shared" si="0"/>
        <v>0.45480815129195434</v>
      </c>
      <c r="K42" s="16">
        <v>0</v>
      </c>
      <c r="L42" s="16">
        <v>0</v>
      </c>
      <c r="M42" s="16">
        <f t="shared" si="1"/>
        <v>580</v>
      </c>
      <c r="N42" s="16">
        <v>0</v>
      </c>
      <c r="O42" s="12" t="s">
        <v>328</v>
      </c>
    </row>
    <row r="43" spans="1:15" ht="15.75" thickBot="1" x14ac:dyDescent="0.3">
      <c r="A43" s="33">
        <f t="shared" si="2"/>
        <v>32</v>
      </c>
      <c r="B43" s="14" t="s">
        <v>222</v>
      </c>
      <c r="C43" s="10">
        <v>43893</v>
      </c>
      <c r="D43" s="16">
        <v>8099645</v>
      </c>
      <c r="E43" s="16">
        <v>8099645</v>
      </c>
      <c r="F43" s="14" t="s">
        <v>32</v>
      </c>
      <c r="G43" s="16">
        <v>4338508</v>
      </c>
      <c r="H43" s="16">
        <v>0</v>
      </c>
      <c r="I43" s="17" t="s">
        <v>34</v>
      </c>
      <c r="J43" s="52">
        <f t="shared" si="0"/>
        <v>0.43114159236679345</v>
      </c>
      <c r="K43" s="16">
        <v>0</v>
      </c>
      <c r="L43" s="16">
        <v>0</v>
      </c>
      <c r="M43" s="16">
        <f t="shared" si="1"/>
        <v>0</v>
      </c>
      <c r="N43" s="16">
        <v>0</v>
      </c>
      <c r="O43" s="12"/>
    </row>
    <row r="44" spans="1:15" ht="15.75" thickBot="1" x14ac:dyDescent="0.3">
      <c r="A44" s="33">
        <f t="shared" si="2"/>
        <v>33</v>
      </c>
      <c r="B44" s="14" t="s">
        <v>94</v>
      </c>
      <c r="C44" s="10">
        <v>43816</v>
      </c>
      <c r="D44" s="16">
        <v>7843340</v>
      </c>
      <c r="E44" s="16">
        <v>7843340</v>
      </c>
      <c r="F44" s="14" t="s">
        <v>32</v>
      </c>
      <c r="G44" s="16">
        <v>3922250</v>
      </c>
      <c r="H44" s="16">
        <v>0</v>
      </c>
      <c r="I44" s="17" t="s">
        <v>34</v>
      </c>
      <c r="J44" s="52">
        <f t="shared" si="0"/>
        <v>0.41749855667429453</v>
      </c>
      <c r="K44" s="16">
        <v>0</v>
      </c>
      <c r="L44" s="16">
        <v>0</v>
      </c>
      <c r="M44" s="16">
        <f t="shared" si="1"/>
        <v>0</v>
      </c>
      <c r="N44" s="16">
        <v>0</v>
      </c>
      <c r="O44" s="12"/>
    </row>
    <row r="45" spans="1:15" ht="25.5" thickBot="1" x14ac:dyDescent="0.3">
      <c r="A45" s="33">
        <f t="shared" si="2"/>
        <v>34</v>
      </c>
      <c r="B45" s="14" t="s">
        <v>248</v>
      </c>
      <c r="C45" s="10">
        <v>43817</v>
      </c>
      <c r="D45" s="16">
        <v>8802505</v>
      </c>
      <c r="E45" s="16">
        <v>5376227</v>
      </c>
      <c r="F45" s="14" t="s">
        <v>32</v>
      </c>
      <c r="G45" s="16">
        <v>2848477</v>
      </c>
      <c r="H45" s="16">
        <v>0</v>
      </c>
      <c r="I45" s="17" t="s">
        <v>34</v>
      </c>
      <c r="J45" s="52">
        <f t="shared" si="0"/>
        <v>0.28617489651772993</v>
      </c>
      <c r="K45" s="16">
        <v>0</v>
      </c>
      <c r="L45" s="16">
        <v>0</v>
      </c>
      <c r="M45" s="16">
        <f t="shared" si="1"/>
        <v>3426278</v>
      </c>
      <c r="N45" s="16">
        <v>0</v>
      </c>
      <c r="O45" s="12" t="s">
        <v>302</v>
      </c>
    </row>
    <row r="46" spans="1:15" ht="15.75" thickBot="1" x14ac:dyDescent="0.3">
      <c r="A46" s="33">
        <f t="shared" si="2"/>
        <v>35</v>
      </c>
      <c r="B46" s="14" t="s">
        <v>119</v>
      </c>
      <c r="C46" s="10">
        <v>43822</v>
      </c>
      <c r="D46" s="16">
        <v>5178072</v>
      </c>
      <c r="E46" s="16">
        <v>5178072</v>
      </c>
      <c r="F46" s="14" t="s">
        <v>32</v>
      </c>
      <c r="G46" s="16">
        <v>2875736</v>
      </c>
      <c r="H46" s="16">
        <v>0</v>
      </c>
      <c r="I46" s="17" t="s">
        <v>34</v>
      </c>
      <c r="J46" s="52">
        <f t="shared" si="0"/>
        <v>0.27562716729806147</v>
      </c>
      <c r="K46" s="16">
        <v>0</v>
      </c>
      <c r="L46" s="16">
        <v>0</v>
      </c>
      <c r="M46" s="16">
        <f t="shared" si="1"/>
        <v>0</v>
      </c>
      <c r="N46" s="16">
        <v>0</v>
      </c>
      <c r="O46" s="12"/>
    </row>
    <row r="47" spans="1:15" ht="15.75" thickBot="1" x14ac:dyDescent="0.3">
      <c r="A47" s="33">
        <f t="shared" si="2"/>
        <v>36</v>
      </c>
      <c r="B47" s="14" t="s">
        <v>117</v>
      </c>
      <c r="C47" s="10">
        <v>43819</v>
      </c>
      <c r="D47" s="16">
        <v>6423154</v>
      </c>
      <c r="E47" s="16">
        <v>6423154</v>
      </c>
      <c r="F47" s="14" t="s">
        <v>32</v>
      </c>
      <c r="G47" s="16">
        <v>3601568</v>
      </c>
      <c r="H47" s="16">
        <v>0</v>
      </c>
      <c r="I47" s="17" t="s">
        <v>34</v>
      </c>
      <c r="J47" s="52">
        <f t="shared" si="0"/>
        <v>0.34190249616830604</v>
      </c>
      <c r="K47" s="16">
        <v>0</v>
      </c>
      <c r="L47" s="16">
        <v>0</v>
      </c>
      <c r="M47" s="16">
        <f t="shared" si="1"/>
        <v>0</v>
      </c>
      <c r="N47" s="16">
        <v>0</v>
      </c>
      <c r="O47" s="12"/>
    </row>
    <row r="48" spans="1:15" ht="15.75" thickBot="1" x14ac:dyDescent="0.3">
      <c r="A48" s="33">
        <f t="shared" si="2"/>
        <v>37</v>
      </c>
      <c r="B48" s="14" t="s">
        <v>151</v>
      </c>
      <c r="C48" s="10">
        <v>43834</v>
      </c>
      <c r="D48" s="16">
        <v>2870205</v>
      </c>
      <c r="E48" s="16">
        <v>2870205</v>
      </c>
      <c r="F48" s="14" t="s">
        <v>32</v>
      </c>
      <c r="G48" s="16">
        <v>1832393</v>
      </c>
      <c r="H48" s="16">
        <v>0</v>
      </c>
      <c r="I48" s="17" t="s">
        <v>34</v>
      </c>
      <c r="J48" s="52">
        <f t="shared" si="0"/>
        <v>0.15278012235340344</v>
      </c>
      <c r="K48" s="16">
        <v>0</v>
      </c>
      <c r="L48" s="16">
        <v>0</v>
      </c>
      <c r="M48" s="16">
        <f t="shared" si="1"/>
        <v>0</v>
      </c>
      <c r="N48" s="16">
        <v>0</v>
      </c>
      <c r="O48" s="12"/>
    </row>
    <row r="49" spans="1:15" ht="15.75" thickBot="1" x14ac:dyDescent="0.3">
      <c r="A49" s="33">
        <f t="shared" si="2"/>
        <v>38</v>
      </c>
      <c r="B49" s="14" t="s">
        <v>54</v>
      </c>
      <c r="C49" s="10">
        <v>43820</v>
      </c>
      <c r="D49" s="16">
        <v>7301142</v>
      </c>
      <c r="E49" s="16">
        <v>7300617</v>
      </c>
      <c r="F49" s="14" t="s">
        <v>32</v>
      </c>
      <c r="G49" s="16">
        <v>4307488</v>
      </c>
      <c r="H49" s="16">
        <v>0</v>
      </c>
      <c r="I49" s="17" t="s">
        <v>34</v>
      </c>
      <c r="J49" s="52">
        <f t="shared" si="0"/>
        <v>0.38860957963467319</v>
      </c>
      <c r="K49" s="16">
        <v>0</v>
      </c>
      <c r="L49" s="16">
        <v>0</v>
      </c>
      <c r="M49" s="16">
        <f t="shared" si="1"/>
        <v>525</v>
      </c>
      <c r="N49" s="16">
        <v>0</v>
      </c>
      <c r="O49" s="12" t="s">
        <v>328</v>
      </c>
    </row>
    <row r="50" spans="1:15" ht="15.75" thickBot="1" x14ac:dyDescent="0.3">
      <c r="A50" s="33">
        <f t="shared" si="2"/>
        <v>39</v>
      </c>
      <c r="B50" s="14" t="s">
        <v>86</v>
      </c>
      <c r="C50" s="10">
        <v>43822</v>
      </c>
      <c r="D50" s="16">
        <v>16241097</v>
      </c>
      <c r="E50" s="16">
        <v>16241097</v>
      </c>
      <c r="F50" s="14" t="s">
        <v>32</v>
      </c>
      <c r="G50" s="16">
        <v>12000000</v>
      </c>
      <c r="H50" s="16">
        <v>0</v>
      </c>
      <c r="I50" s="17" t="s">
        <v>34</v>
      </c>
      <c r="J50" s="52">
        <f t="shared" si="0"/>
        <v>0.86450855838293572</v>
      </c>
      <c r="K50" s="16">
        <v>0</v>
      </c>
      <c r="L50" s="16">
        <v>0</v>
      </c>
      <c r="M50" s="16">
        <f t="shared" si="1"/>
        <v>0</v>
      </c>
      <c r="N50" s="16">
        <v>0</v>
      </c>
      <c r="O50" s="12"/>
    </row>
    <row r="51" spans="1:15" ht="15.75" thickBot="1" x14ac:dyDescent="0.3">
      <c r="A51" s="33">
        <f t="shared" si="2"/>
        <v>40</v>
      </c>
      <c r="B51" s="14" t="s">
        <v>140</v>
      </c>
      <c r="C51" s="10">
        <v>43895</v>
      </c>
      <c r="D51" s="16">
        <v>2192750</v>
      </c>
      <c r="E51" s="16">
        <v>2192750</v>
      </c>
      <c r="F51" s="14" t="s">
        <v>32</v>
      </c>
      <c r="G51" s="16">
        <v>1892128</v>
      </c>
      <c r="H51" s="16">
        <v>0</v>
      </c>
      <c r="I51" s="17" t="s">
        <v>34</v>
      </c>
      <c r="J51" s="52">
        <f t="shared" si="0"/>
        <v>0.11671940272225342</v>
      </c>
      <c r="K51" s="16">
        <v>0</v>
      </c>
      <c r="L51" s="16">
        <v>0</v>
      </c>
      <c r="M51" s="16">
        <f t="shared" si="1"/>
        <v>0</v>
      </c>
      <c r="N51" s="16">
        <v>0</v>
      </c>
      <c r="O51" s="12"/>
    </row>
    <row r="52" spans="1:15" ht="15.75" thickBot="1" x14ac:dyDescent="0.3">
      <c r="A52" s="33">
        <f t="shared" si="2"/>
        <v>41</v>
      </c>
      <c r="B52" s="14" t="s">
        <v>121</v>
      </c>
      <c r="C52" s="10">
        <v>43819</v>
      </c>
      <c r="D52" s="16">
        <v>5856842</v>
      </c>
      <c r="E52" s="16">
        <v>5856842</v>
      </c>
      <c r="F52" s="14" t="s">
        <v>32</v>
      </c>
      <c r="G52" s="16">
        <v>4375825</v>
      </c>
      <c r="H52" s="16">
        <v>0</v>
      </c>
      <c r="I52" s="17" t="s">
        <v>34</v>
      </c>
      <c r="J52" s="52">
        <f t="shared" si="0"/>
        <v>0.3117578839715463</v>
      </c>
      <c r="K52" s="16">
        <v>0</v>
      </c>
      <c r="L52" s="16">
        <v>0</v>
      </c>
      <c r="M52" s="16">
        <f t="shared" si="1"/>
        <v>0</v>
      </c>
      <c r="N52" s="16">
        <v>0</v>
      </c>
      <c r="O52" s="12"/>
    </row>
    <row r="53" spans="1:15" ht="15.75" thickBot="1" x14ac:dyDescent="0.3">
      <c r="A53" s="33">
        <f t="shared" si="2"/>
        <v>42</v>
      </c>
      <c r="B53" s="14" t="s">
        <v>292</v>
      </c>
      <c r="C53" s="10">
        <v>43824</v>
      </c>
      <c r="D53" s="16">
        <v>5608197</v>
      </c>
      <c r="E53" s="16">
        <v>5590207</v>
      </c>
      <c r="F53" s="14" t="s">
        <v>32</v>
      </c>
      <c r="G53" s="16">
        <v>3762860</v>
      </c>
      <c r="H53" s="16">
        <v>0</v>
      </c>
      <c r="I53" s="17" t="s">
        <v>34</v>
      </c>
      <c r="J53" s="52">
        <f t="shared" si="0"/>
        <v>0.29756498558146632</v>
      </c>
      <c r="K53" s="16">
        <v>0</v>
      </c>
      <c r="L53" s="16">
        <v>0</v>
      </c>
      <c r="M53" s="16">
        <f t="shared" si="1"/>
        <v>17990</v>
      </c>
      <c r="N53" s="16">
        <v>0</v>
      </c>
      <c r="O53" s="12" t="s">
        <v>328</v>
      </c>
    </row>
    <row r="54" spans="1:15" ht="15.75" thickBot="1" x14ac:dyDescent="0.3">
      <c r="A54" s="33">
        <f t="shared" si="2"/>
        <v>43</v>
      </c>
      <c r="B54" s="14" t="s">
        <v>202</v>
      </c>
      <c r="C54" s="10">
        <v>43813</v>
      </c>
      <c r="D54" s="16">
        <v>5787392</v>
      </c>
      <c r="E54" s="16">
        <v>5787392</v>
      </c>
      <c r="F54" s="14" t="s">
        <v>32</v>
      </c>
      <c r="G54" s="16">
        <v>4411875</v>
      </c>
      <c r="H54" s="16">
        <v>0</v>
      </c>
      <c r="I54" s="17" t="s">
        <v>34</v>
      </c>
      <c r="J54" s="52">
        <f t="shared" si="0"/>
        <v>0.30806108200184595</v>
      </c>
      <c r="K54" s="16">
        <v>0</v>
      </c>
      <c r="L54" s="16">
        <v>0</v>
      </c>
      <c r="M54" s="16">
        <f t="shared" si="1"/>
        <v>0</v>
      </c>
      <c r="N54" s="16">
        <v>0</v>
      </c>
      <c r="O54" s="12"/>
    </row>
    <row r="55" spans="1:15" ht="15.75" thickBot="1" x14ac:dyDescent="0.3">
      <c r="A55" s="33">
        <f t="shared" si="2"/>
        <v>44</v>
      </c>
      <c r="B55" s="14" t="s">
        <v>168</v>
      </c>
      <c r="C55" s="10">
        <v>43821</v>
      </c>
      <c r="D55" s="16">
        <v>3300000</v>
      </c>
      <c r="E55" s="16">
        <v>3300000</v>
      </c>
      <c r="F55" s="14" t="s">
        <v>32</v>
      </c>
      <c r="G55" s="16">
        <v>3300000</v>
      </c>
      <c r="H55" s="16">
        <v>0</v>
      </c>
      <c r="I55" s="17" t="s">
        <v>34</v>
      </c>
      <c r="J55" s="52">
        <f t="shared" si="0"/>
        <v>0.17565797696200494</v>
      </c>
      <c r="K55" s="16">
        <v>0</v>
      </c>
      <c r="L55" s="16">
        <v>0</v>
      </c>
      <c r="M55" s="16">
        <f t="shared" si="1"/>
        <v>0</v>
      </c>
      <c r="N55" s="16">
        <v>0</v>
      </c>
      <c r="O55" s="12"/>
    </row>
    <row r="56" spans="1:15" ht="15.75" thickBot="1" x14ac:dyDescent="0.3">
      <c r="A56" s="33">
        <f t="shared" si="2"/>
        <v>45</v>
      </c>
      <c r="B56" s="14" t="s">
        <v>84</v>
      </c>
      <c r="C56" s="10">
        <v>43821</v>
      </c>
      <c r="D56" s="16">
        <v>6716150</v>
      </c>
      <c r="E56" s="16">
        <v>6716150</v>
      </c>
      <c r="F56" s="14" t="s">
        <v>32</v>
      </c>
      <c r="G56" s="16">
        <v>3922730</v>
      </c>
      <c r="H56" s="16">
        <v>0</v>
      </c>
      <c r="I56" s="17" t="s">
        <v>34</v>
      </c>
      <c r="J56" s="52">
        <f t="shared" si="0"/>
        <v>0.35749858241617255</v>
      </c>
      <c r="K56" s="16">
        <v>0</v>
      </c>
      <c r="L56" s="16">
        <v>0</v>
      </c>
      <c r="M56" s="16">
        <f t="shared" si="1"/>
        <v>0</v>
      </c>
      <c r="N56" s="16">
        <v>0</v>
      </c>
      <c r="O56" s="19"/>
    </row>
    <row r="57" spans="1:15" ht="15.75" thickBot="1" x14ac:dyDescent="0.3">
      <c r="A57" s="33">
        <f t="shared" si="2"/>
        <v>46</v>
      </c>
      <c r="B57" s="14" t="s">
        <v>205</v>
      </c>
      <c r="C57" s="10">
        <v>43813</v>
      </c>
      <c r="D57" s="16">
        <v>8604354</v>
      </c>
      <c r="E57" s="16">
        <v>8596452</v>
      </c>
      <c r="F57" s="14" t="s">
        <v>32</v>
      </c>
      <c r="G57" s="16">
        <v>4639860</v>
      </c>
      <c r="H57" s="16">
        <v>0</v>
      </c>
      <c r="I57" s="17" t="s">
        <v>34</v>
      </c>
      <c r="J57" s="52">
        <f t="shared" si="0"/>
        <v>0.45758647496090343</v>
      </c>
      <c r="K57" s="16">
        <v>0</v>
      </c>
      <c r="L57" s="16">
        <v>0</v>
      </c>
      <c r="M57" s="16">
        <f t="shared" si="1"/>
        <v>7902</v>
      </c>
      <c r="N57" s="16">
        <v>0</v>
      </c>
      <c r="O57" s="12" t="s">
        <v>328</v>
      </c>
    </row>
    <row r="58" spans="1:15" ht="15.75" thickBot="1" x14ac:dyDescent="0.3">
      <c r="A58" s="33">
        <f t="shared" si="2"/>
        <v>47</v>
      </c>
      <c r="B58" s="14" t="s">
        <v>264</v>
      </c>
      <c r="C58" s="10">
        <v>43890</v>
      </c>
      <c r="D58" s="16">
        <v>7447798</v>
      </c>
      <c r="E58" s="16">
        <v>7447798</v>
      </c>
      <c r="F58" s="14" t="s">
        <v>32</v>
      </c>
      <c r="G58" s="16">
        <v>4644158</v>
      </c>
      <c r="H58" s="16">
        <v>0</v>
      </c>
      <c r="I58" s="17" t="s">
        <v>34</v>
      </c>
      <c r="J58" s="52">
        <f t="shared" si="0"/>
        <v>0.39644397863686864</v>
      </c>
      <c r="K58" s="16">
        <v>0</v>
      </c>
      <c r="L58" s="16">
        <v>0</v>
      </c>
      <c r="M58" s="16">
        <f t="shared" si="1"/>
        <v>0</v>
      </c>
      <c r="N58" s="16">
        <v>0</v>
      </c>
      <c r="O58" s="12"/>
    </row>
    <row r="59" spans="1:15" ht="15.75" thickBot="1" x14ac:dyDescent="0.3">
      <c r="A59" s="33">
        <f t="shared" si="2"/>
        <v>48</v>
      </c>
      <c r="B59" s="14" t="s">
        <v>210</v>
      </c>
      <c r="C59" s="10">
        <v>43824</v>
      </c>
      <c r="D59" s="16">
        <v>5608197</v>
      </c>
      <c r="E59" s="16">
        <v>5590207</v>
      </c>
      <c r="F59" s="14" t="s">
        <v>32</v>
      </c>
      <c r="G59" s="16">
        <v>3762860</v>
      </c>
      <c r="H59" s="16">
        <v>0</v>
      </c>
      <c r="I59" s="17" t="s">
        <v>34</v>
      </c>
      <c r="J59" s="52">
        <f t="shared" si="0"/>
        <v>0.29756498558146632</v>
      </c>
      <c r="K59" s="16">
        <v>0</v>
      </c>
      <c r="L59" s="16">
        <v>0</v>
      </c>
      <c r="M59" s="16">
        <f t="shared" si="1"/>
        <v>17990</v>
      </c>
      <c r="N59" s="16">
        <v>0</v>
      </c>
      <c r="O59" s="12" t="s">
        <v>328</v>
      </c>
    </row>
    <row r="60" spans="1:15" ht="15.75" thickBot="1" x14ac:dyDescent="0.3">
      <c r="A60" s="33">
        <f t="shared" si="2"/>
        <v>49</v>
      </c>
      <c r="B60" s="14" t="s">
        <v>256</v>
      </c>
      <c r="C60" s="10">
        <v>43842</v>
      </c>
      <c r="D60" s="16">
        <v>922561</v>
      </c>
      <c r="E60" s="16">
        <v>922561</v>
      </c>
      <c r="F60" s="14" t="s">
        <v>32</v>
      </c>
      <c r="G60" s="16">
        <v>465075</v>
      </c>
      <c r="H60" s="16">
        <v>0</v>
      </c>
      <c r="I60" s="17" t="s">
        <v>34</v>
      </c>
      <c r="J60" s="52">
        <f t="shared" si="0"/>
        <v>4.910763602546795E-2</v>
      </c>
      <c r="K60" s="16">
        <v>0</v>
      </c>
      <c r="L60" s="16">
        <v>0</v>
      </c>
      <c r="M60" s="16">
        <f t="shared" si="1"/>
        <v>0</v>
      </c>
      <c r="N60" s="16">
        <v>0</v>
      </c>
      <c r="O60" s="12"/>
    </row>
    <row r="61" spans="1:15" ht="15.75" thickBot="1" x14ac:dyDescent="0.3">
      <c r="A61" s="33">
        <f t="shared" si="2"/>
        <v>50</v>
      </c>
      <c r="B61" s="14" t="s">
        <v>190</v>
      </c>
      <c r="C61" s="10">
        <v>43821</v>
      </c>
      <c r="D61" s="16">
        <v>7795247</v>
      </c>
      <c r="E61" s="16">
        <v>7789047</v>
      </c>
      <c r="F61" s="14" t="s">
        <v>32</v>
      </c>
      <c r="G61" s="16">
        <v>3870117</v>
      </c>
      <c r="H61" s="16">
        <v>0</v>
      </c>
      <c r="I61" s="17" t="s">
        <v>34</v>
      </c>
      <c r="J61" s="52">
        <f t="shared" si="0"/>
        <v>0.41460855711574962</v>
      </c>
      <c r="K61" s="16">
        <v>0</v>
      </c>
      <c r="L61" s="16">
        <v>0</v>
      </c>
      <c r="M61" s="16">
        <f t="shared" si="1"/>
        <v>6200</v>
      </c>
      <c r="N61" s="16">
        <v>0</v>
      </c>
      <c r="O61" s="12" t="s">
        <v>328</v>
      </c>
    </row>
    <row r="62" spans="1:15" ht="15.75" thickBot="1" x14ac:dyDescent="0.3">
      <c r="A62" s="33">
        <f t="shared" si="2"/>
        <v>51</v>
      </c>
      <c r="B62" s="14" t="s">
        <v>188</v>
      </c>
      <c r="C62" s="10">
        <v>43819</v>
      </c>
      <c r="D62" s="16">
        <v>6558082</v>
      </c>
      <c r="E62" s="16">
        <v>6558082</v>
      </c>
      <c r="F62" s="14" t="s">
        <v>32</v>
      </c>
      <c r="G62" s="16">
        <v>3243196</v>
      </c>
      <c r="H62" s="16">
        <v>0</v>
      </c>
      <c r="I62" s="17" t="s">
        <v>34</v>
      </c>
      <c r="J62" s="52">
        <f t="shared" si="0"/>
        <v>0.34908467177907249</v>
      </c>
      <c r="K62" s="16">
        <v>0</v>
      </c>
      <c r="L62" s="16">
        <v>0</v>
      </c>
      <c r="M62" s="16">
        <f t="shared" si="1"/>
        <v>0</v>
      </c>
      <c r="N62" s="16">
        <v>0</v>
      </c>
      <c r="O62" s="13"/>
    </row>
    <row r="63" spans="1:15" ht="15.75" thickBot="1" x14ac:dyDescent="0.3">
      <c r="A63" s="33">
        <f t="shared" si="2"/>
        <v>52</v>
      </c>
      <c r="B63" s="14" t="s">
        <v>35</v>
      </c>
      <c r="C63" s="20" t="s">
        <v>295</v>
      </c>
      <c r="D63" s="16">
        <v>8160614</v>
      </c>
      <c r="E63" s="16">
        <v>8132955</v>
      </c>
      <c r="F63" s="14" t="s">
        <v>32</v>
      </c>
      <c r="G63" s="16">
        <v>4523787</v>
      </c>
      <c r="H63" s="16">
        <v>0</v>
      </c>
      <c r="I63" s="17" t="s">
        <v>34</v>
      </c>
      <c r="J63" s="52">
        <f t="shared" si="0"/>
        <v>0.43291467334030992</v>
      </c>
      <c r="K63" s="16">
        <v>0</v>
      </c>
      <c r="L63" s="16">
        <v>0</v>
      </c>
      <c r="M63" s="16">
        <f t="shared" si="1"/>
        <v>27659</v>
      </c>
      <c r="N63" s="16">
        <v>0</v>
      </c>
      <c r="O63" s="12" t="s">
        <v>328</v>
      </c>
    </row>
    <row r="64" spans="1:15" ht="25.5" thickBot="1" x14ac:dyDescent="0.3">
      <c r="A64" s="33">
        <f t="shared" si="2"/>
        <v>53</v>
      </c>
      <c r="B64" s="14" t="s">
        <v>194</v>
      </c>
      <c r="C64" s="10">
        <v>43818</v>
      </c>
      <c r="D64" s="16">
        <v>7698500</v>
      </c>
      <c r="E64" s="16">
        <v>7286582</v>
      </c>
      <c r="F64" s="14" t="s">
        <v>32</v>
      </c>
      <c r="G64" s="16">
        <v>3875508</v>
      </c>
      <c r="H64" s="16">
        <v>0</v>
      </c>
      <c r="I64" s="17" t="s">
        <v>34</v>
      </c>
      <c r="J64" s="52">
        <f t="shared" si="0"/>
        <v>0.38786250093568481</v>
      </c>
      <c r="K64" s="16">
        <v>0</v>
      </c>
      <c r="L64" s="16">
        <v>0</v>
      </c>
      <c r="M64" s="16">
        <f t="shared" si="1"/>
        <v>411918</v>
      </c>
      <c r="N64" s="16">
        <v>0</v>
      </c>
      <c r="O64" s="12" t="s">
        <v>302</v>
      </c>
    </row>
    <row r="65" spans="1:15" ht="15.75" thickBot="1" x14ac:dyDescent="0.3">
      <c r="A65" s="33">
        <f t="shared" si="2"/>
        <v>54</v>
      </c>
      <c r="B65" s="14" t="s">
        <v>261</v>
      </c>
      <c r="C65" s="11">
        <v>43818</v>
      </c>
      <c r="D65" s="16">
        <v>8206536</v>
      </c>
      <c r="E65" s="16">
        <v>8206536</v>
      </c>
      <c r="F65" s="14" t="s">
        <v>32</v>
      </c>
      <c r="G65" s="16">
        <v>4369746</v>
      </c>
      <c r="H65" s="16">
        <v>0</v>
      </c>
      <c r="I65" s="17" t="s">
        <v>34</v>
      </c>
      <c r="J65" s="52">
        <f t="shared" si="0"/>
        <v>0.43683136715935278</v>
      </c>
      <c r="K65" s="16">
        <v>0</v>
      </c>
      <c r="L65" s="16">
        <v>0</v>
      </c>
      <c r="M65" s="16">
        <f t="shared" si="1"/>
        <v>0</v>
      </c>
      <c r="N65" s="16">
        <v>0</v>
      </c>
      <c r="O65" s="12"/>
    </row>
    <row r="66" spans="1:15" ht="15.75" thickBot="1" x14ac:dyDescent="0.3">
      <c r="A66" s="33">
        <f t="shared" si="2"/>
        <v>55</v>
      </c>
      <c r="B66" s="14" t="s">
        <v>193</v>
      </c>
      <c r="C66" s="10">
        <v>43818</v>
      </c>
      <c r="D66" s="16">
        <v>7875700</v>
      </c>
      <c r="E66" s="16">
        <v>7864733</v>
      </c>
      <c r="F66" s="14" t="s">
        <v>32</v>
      </c>
      <c r="G66" s="16">
        <v>4440391</v>
      </c>
      <c r="H66" s="16">
        <v>0</v>
      </c>
      <c r="I66" s="17" t="s">
        <v>34</v>
      </c>
      <c r="J66" s="52">
        <f t="shared" si="0"/>
        <v>0.41863729943221817</v>
      </c>
      <c r="K66" s="16">
        <v>0</v>
      </c>
      <c r="L66" s="16">
        <v>0</v>
      </c>
      <c r="M66" s="16">
        <f t="shared" si="1"/>
        <v>10967</v>
      </c>
      <c r="N66" s="16">
        <v>0</v>
      </c>
      <c r="O66" s="12" t="s">
        <v>328</v>
      </c>
    </row>
    <row r="67" spans="1:15" ht="15.75" thickBot="1" x14ac:dyDescent="0.3">
      <c r="A67" s="33">
        <f t="shared" si="2"/>
        <v>56</v>
      </c>
      <c r="B67" s="14" t="s">
        <v>74</v>
      </c>
      <c r="C67" s="10">
        <v>43822</v>
      </c>
      <c r="D67" s="16">
        <v>7964688</v>
      </c>
      <c r="E67" s="16">
        <v>7962965</v>
      </c>
      <c r="F67" s="14" t="s">
        <v>32</v>
      </c>
      <c r="G67" s="16">
        <v>4468527</v>
      </c>
      <c r="H67" s="16">
        <v>0</v>
      </c>
      <c r="I67" s="17" t="s">
        <v>34</v>
      </c>
      <c r="J67" s="52">
        <f t="shared" si="0"/>
        <v>0.42386615833916713</v>
      </c>
      <c r="K67" s="16">
        <v>0</v>
      </c>
      <c r="L67" s="16">
        <v>0</v>
      </c>
      <c r="M67" s="16">
        <f t="shared" si="1"/>
        <v>1723</v>
      </c>
      <c r="N67" s="16">
        <v>0</v>
      </c>
      <c r="O67" s="12" t="s">
        <v>299</v>
      </c>
    </row>
    <row r="68" spans="1:15" ht="15.75" thickBot="1" x14ac:dyDescent="0.3">
      <c r="A68" s="33">
        <f t="shared" si="2"/>
        <v>57</v>
      </c>
      <c r="B68" s="14" t="s">
        <v>312</v>
      </c>
      <c r="C68" s="10">
        <v>43822</v>
      </c>
      <c r="D68" s="16">
        <v>6407759</v>
      </c>
      <c r="E68" s="16">
        <v>6070231</v>
      </c>
      <c r="F68" s="14" t="s">
        <v>32</v>
      </c>
      <c r="G68" s="16">
        <v>3009933</v>
      </c>
      <c r="H68" s="16">
        <v>0</v>
      </c>
      <c r="I68" s="17" t="s">
        <v>34</v>
      </c>
      <c r="J68" s="52">
        <f t="shared" si="0"/>
        <v>0.32311651428849947</v>
      </c>
      <c r="K68" s="16">
        <v>0</v>
      </c>
      <c r="L68" s="16">
        <v>0</v>
      </c>
      <c r="M68" s="16">
        <f t="shared" si="1"/>
        <v>337528</v>
      </c>
      <c r="N68" s="16">
        <v>0</v>
      </c>
      <c r="O68" s="19" t="s">
        <v>299</v>
      </c>
    </row>
    <row r="69" spans="1:15" ht="15.75" thickBot="1" x14ac:dyDescent="0.3">
      <c r="A69" s="33">
        <f t="shared" si="2"/>
        <v>58</v>
      </c>
      <c r="B69" s="14" t="s">
        <v>313</v>
      </c>
      <c r="C69" s="10">
        <v>43822</v>
      </c>
      <c r="D69" s="16">
        <v>7013019</v>
      </c>
      <c r="E69" s="16">
        <v>7013019</v>
      </c>
      <c r="F69" s="14" t="s">
        <v>32</v>
      </c>
      <c r="G69" s="16">
        <v>3632462</v>
      </c>
      <c r="H69" s="16">
        <v>0</v>
      </c>
      <c r="I69" s="17" t="s">
        <v>34</v>
      </c>
      <c r="J69" s="52">
        <f t="shared" si="0"/>
        <v>0.37330082725336455</v>
      </c>
      <c r="K69" s="16">
        <v>0</v>
      </c>
      <c r="L69" s="16">
        <v>0</v>
      </c>
      <c r="M69" s="16">
        <f t="shared" si="1"/>
        <v>0</v>
      </c>
      <c r="N69" s="16">
        <v>0</v>
      </c>
      <c r="O69" s="12"/>
    </row>
    <row r="70" spans="1:15" ht="15.75" thickBot="1" x14ac:dyDescent="0.3">
      <c r="A70" s="33">
        <f t="shared" si="2"/>
        <v>59</v>
      </c>
      <c r="B70" s="14" t="s">
        <v>255</v>
      </c>
      <c r="C70" s="10">
        <v>43822</v>
      </c>
      <c r="D70" s="16">
        <v>6354040</v>
      </c>
      <c r="E70" s="16">
        <v>6354040</v>
      </c>
      <c r="F70" s="14" t="s">
        <v>32</v>
      </c>
      <c r="G70" s="16">
        <v>3327318</v>
      </c>
      <c r="H70" s="16">
        <v>0</v>
      </c>
      <c r="I70" s="17" t="s">
        <v>34</v>
      </c>
      <c r="J70" s="52">
        <f t="shared" si="0"/>
        <v>0.33822357937444175</v>
      </c>
      <c r="K70" s="16">
        <v>0</v>
      </c>
      <c r="L70" s="16">
        <v>0</v>
      </c>
      <c r="M70" s="16">
        <f t="shared" si="1"/>
        <v>0</v>
      </c>
      <c r="N70" s="16">
        <v>0</v>
      </c>
      <c r="O70" s="12"/>
    </row>
    <row r="71" spans="1:15" ht="15.75" thickBot="1" x14ac:dyDescent="0.3">
      <c r="A71" s="33">
        <f t="shared" si="2"/>
        <v>60</v>
      </c>
      <c r="B71" s="14" t="s">
        <v>125</v>
      </c>
      <c r="C71" s="10">
        <v>43822</v>
      </c>
      <c r="D71" s="16">
        <v>16123313</v>
      </c>
      <c r="E71" s="16">
        <v>16063202</v>
      </c>
      <c r="F71" s="14" t="s">
        <v>32</v>
      </c>
      <c r="G71" s="16">
        <v>9075002</v>
      </c>
      <c r="H71" s="16">
        <v>0</v>
      </c>
      <c r="I71" s="17" t="s">
        <v>34</v>
      </c>
      <c r="J71" s="52">
        <f t="shared" si="0"/>
        <v>0.8550392626824338</v>
      </c>
      <c r="K71" s="16">
        <v>0</v>
      </c>
      <c r="L71" s="16">
        <v>0</v>
      </c>
      <c r="M71" s="16">
        <f t="shared" si="1"/>
        <v>60111</v>
      </c>
      <c r="N71" s="16">
        <v>0</v>
      </c>
      <c r="O71" s="12" t="s">
        <v>299</v>
      </c>
    </row>
    <row r="72" spans="1:15" ht="15.75" thickBot="1" x14ac:dyDescent="0.3">
      <c r="A72" s="33">
        <f t="shared" si="2"/>
        <v>61</v>
      </c>
      <c r="B72" s="14" t="s">
        <v>216</v>
      </c>
      <c r="C72" s="10">
        <v>43821</v>
      </c>
      <c r="D72" s="16">
        <v>8889111</v>
      </c>
      <c r="E72" s="16">
        <v>8573802</v>
      </c>
      <c r="F72" s="14" t="s">
        <v>32</v>
      </c>
      <c r="G72" s="16">
        <v>4336941</v>
      </c>
      <c r="H72" s="16">
        <v>0</v>
      </c>
      <c r="I72" s="17" t="s">
        <v>34</v>
      </c>
      <c r="J72" s="52">
        <f t="shared" si="0"/>
        <v>0.45638082248266415</v>
      </c>
      <c r="K72" s="16">
        <v>0</v>
      </c>
      <c r="L72" s="16">
        <v>0</v>
      </c>
      <c r="M72" s="16">
        <f t="shared" ref="M72:M126" si="3">D72-E72</f>
        <v>315309</v>
      </c>
      <c r="N72" s="16">
        <v>0</v>
      </c>
      <c r="O72" s="12" t="s">
        <v>328</v>
      </c>
    </row>
    <row r="73" spans="1:15" ht="25.5" thickBot="1" x14ac:dyDescent="0.3">
      <c r="A73" s="33">
        <f t="shared" si="2"/>
        <v>62</v>
      </c>
      <c r="B73" s="14" t="s">
        <v>177</v>
      </c>
      <c r="C73" s="10">
        <v>43821</v>
      </c>
      <c r="D73" s="16">
        <v>4250118</v>
      </c>
      <c r="E73" s="16">
        <v>4250118</v>
      </c>
      <c r="F73" s="14" t="s">
        <v>32</v>
      </c>
      <c r="G73" s="16">
        <v>2843195</v>
      </c>
      <c r="H73" s="16">
        <v>0</v>
      </c>
      <c r="I73" s="17" t="s">
        <v>34</v>
      </c>
      <c r="J73" s="52">
        <f t="shared" si="0"/>
        <v>0.22623246355448559</v>
      </c>
      <c r="K73" s="16">
        <v>0</v>
      </c>
      <c r="L73" s="16">
        <v>0</v>
      </c>
      <c r="M73" s="16">
        <f t="shared" si="3"/>
        <v>0</v>
      </c>
      <c r="N73" s="16">
        <v>0</v>
      </c>
      <c r="O73" s="12" t="s">
        <v>301</v>
      </c>
    </row>
    <row r="74" spans="1:15" ht="25.5" thickBot="1" x14ac:dyDescent="0.3">
      <c r="A74" s="33">
        <f t="shared" si="2"/>
        <v>63</v>
      </c>
      <c r="B74" s="14" t="s">
        <v>257</v>
      </c>
      <c r="C74" s="10">
        <v>43818</v>
      </c>
      <c r="D74" s="16">
        <v>6819312</v>
      </c>
      <c r="E74" s="16">
        <v>3908000</v>
      </c>
      <c r="F74" s="14" t="s">
        <v>32</v>
      </c>
      <c r="G74" s="16">
        <v>2120000</v>
      </c>
      <c r="H74" s="16">
        <v>0</v>
      </c>
      <c r="I74" s="17" t="s">
        <v>34</v>
      </c>
      <c r="J74" s="52">
        <f t="shared" si="0"/>
        <v>0.20802162847500463</v>
      </c>
      <c r="K74" s="16">
        <v>0</v>
      </c>
      <c r="L74" s="16">
        <v>0</v>
      </c>
      <c r="M74" s="16">
        <f t="shared" si="3"/>
        <v>2911312</v>
      </c>
      <c r="N74" s="16">
        <v>0</v>
      </c>
      <c r="O74" s="12" t="s">
        <v>302</v>
      </c>
    </row>
    <row r="75" spans="1:15" ht="15.75" thickBot="1" x14ac:dyDescent="0.3">
      <c r="A75" s="33">
        <f t="shared" si="2"/>
        <v>64</v>
      </c>
      <c r="B75" s="14" t="s">
        <v>150</v>
      </c>
      <c r="C75" s="10">
        <v>43819</v>
      </c>
      <c r="D75" s="16">
        <v>3822400</v>
      </c>
      <c r="E75" s="16">
        <v>3822400</v>
      </c>
      <c r="F75" s="14" t="s">
        <v>32</v>
      </c>
      <c r="G75" s="16">
        <v>2903450</v>
      </c>
      <c r="H75" s="16">
        <v>0</v>
      </c>
      <c r="I75" s="17" t="s">
        <v>34</v>
      </c>
      <c r="J75" s="52">
        <f t="shared" si="0"/>
        <v>0.20346516701199019</v>
      </c>
      <c r="K75" s="16">
        <v>0</v>
      </c>
      <c r="L75" s="16">
        <v>0</v>
      </c>
      <c r="M75" s="16">
        <f t="shared" si="3"/>
        <v>0</v>
      </c>
      <c r="N75" s="16">
        <v>0</v>
      </c>
      <c r="O75" s="12"/>
    </row>
    <row r="76" spans="1:15" ht="15.75" thickBot="1" x14ac:dyDescent="0.3">
      <c r="A76" s="33">
        <f t="shared" si="2"/>
        <v>65</v>
      </c>
      <c r="B76" s="14" t="s">
        <v>41</v>
      </c>
      <c r="C76" s="10">
        <v>43822</v>
      </c>
      <c r="D76" s="16">
        <v>7457456</v>
      </c>
      <c r="E76" s="16">
        <v>7441630</v>
      </c>
      <c r="F76" s="14" t="s">
        <v>32</v>
      </c>
      <c r="G76" s="16">
        <v>3957555</v>
      </c>
      <c r="H76" s="16">
        <v>0</v>
      </c>
      <c r="I76" s="17" t="s">
        <v>34</v>
      </c>
      <c r="J76" s="52">
        <f t="shared" si="0"/>
        <v>0.39611565790901965</v>
      </c>
      <c r="K76" s="16">
        <v>0</v>
      </c>
      <c r="L76" s="16">
        <v>0</v>
      </c>
      <c r="M76" s="16">
        <f t="shared" si="3"/>
        <v>15826</v>
      </c>
      <c r="N76" s="16">
        <v>0</v>
      </c>
      <c r="O76" s="12" t="s">
        <v>299</v>
      </c>
    </row>
    <row r="77" spans="1:15" ht="25.5" thickBot="1" x14ac:dyDescent="0.3">
      <c r="A77" s="33">
        <f t="shared" si="2"/>
        <v>66</v>
      </c>
      <c r="B77" s="14" t="s">
        <v>95</v>
      </c>
      <c r="C77" s="10">
        <v>43821</v>
      </c>
      <c r="D77" s="16">
        <v>7010098</v>
      </c>
      <c r="E77" s="16">
        <v>7010098</v>
      </c>
      <c r="F77" s="14" t="s">
        <v>32</v>
      </c>
      <c r="G77" s="16">
        <v>3757160</v>
      </c>
      <c r="H77" s="16">
        <v>0</v>
      </c>
      <c r="I77" s="17" t="s">
        <v>34</v>
      </c>
      <c r="J77" s="52">
        <f t="shared" ref="J77:J140" si="4">E77/1878650806*100</f>
        <v>0.37314534332890814</v>
      </c>
      <c r="K77" s="16">
        <v>0</v>
      </c>
      <c r="L77" s="16">
        <v>0</v>
      </c>
      <c r="M77" s="16">
        <f t="shared" si="3"/>
        <v>0</v>
      </c>
      <c r="N77" s="16">
        <v>0</v>
      </c>
      <c r="O77" s="12" t="s">
        <v>301</v>
      </c>
    </row>
    <row r="78" spans="1:15" ht="15.75" thickBot="1" x14ac:dyDescent="0.3">
      <c r="A78" s="33">
        <f t="shared" ref="A78:A141" si="5">A77+1</f>
        <v>67</v>
      </c>
      <c r="B78" s="14" t="s">
        <v>96</v>
      </c>
      <c r="C78" s="10">
        <v>43817</v>
      </c>
      <c r="D78" s="16">
        <v>7969132</v>
      </c>
      <c r="E78" s="16">
        <v>7957660</v>
      </c>
      <c r="F78" s="14" t="s">
        <v>32</v>
      </c>
      <c r="G78" s="16">
        <v>4167731</v>
      </c>
      <c r="H78" s="16">
        <v>0</v>
      </c>
      <c r="I78" s="17" t="s">
        <v>34</v>
      </c>
      <c r="J78" s="52">
        <f t="shared" si="4"/>
        <v>0.42358377483377824</v>
      </c>
      <c r="K78" s="16">
        <v>0</v>
      </c>
      <c r="L78" s="16">
        <v>0</v>
      </c>
      <c r="M78" s="16">
        <f t="shared" si="3"/>
        <v>11472</v>
      </c>
      <c r="N78" s="16">
        <v>0</v>
      </c>
      <c r="O78" s="12" t="s">
        <v>328</v>
      </c>
    </row>
    <row r="79" spans="1:15" ht="15.75" thickBot="1" x14ac:dyDescent="0.3">
      <c r="A79" s="33">
        <f t="shared" si="5"/>
        <v>68</v>
      </c>
      <c r="B79" s="14" t="s">
        <v>280</v>
      </c>
      <c r="C79" s="10">
        <v>43821</v>
      </c>
      <c r="D79" s="16">
        <v>4606541</v>
      </c>
      <c r="E79" s="16">
        <v>4593287</v>
      </c>
      <c r="F79" s="14" t="s">
        <v>32</v>
      </c>
      <c r="G79" s="16">
        <v>3146512</v>
      </c>
      <c r="H79" s="16">
        <v>0</v>
      </c>
      <c r="I79" s="17" t="s">
        <v>34</v>
      </c>
      <c r="J79" s="52">
        <f t="shared" si="4"/>
        <v>0.24449924303814449</v>
      </c>
      <c r="K79" s="16">
        <v>0</v>
      </c>
      <c r="L79" s="16">
        <v>0</v>
      </c>
      <c r="M79" s="16">
        <f t="shared" si="3"/>
        <v>13254</v>
      </c>
      <c r="N79" s="16">
        <v>0</v>
      </c>
      <c r="O79" s="12" t="s">
        <v>299</v>
      </c>
    </row>
    <row r="80" spans="1:15" ht="15.75" thickBot="1" x14ac:dyDescent="0.3">
      <c r="A80" s="33">
        <f t="shared" si="5"/>
        <v>69</v>
      </c>
      <c r="B80" s="14" t="s">
        <v>189</v>
      </c>
      <c r="C80" s="10">
        <v>43822</v>
      </c>
      <c r="D80" s="16">
        <v>7708595</v>
      </c>
      <c r="E80" s="16">
        <v>7708595</v>
      </c>
      <c r="F80" s="14" t="s">
        <v>32</v>
      </c>
      <c r="G80" s="16">
        <v>3935723</v>
      </c>
      <c r="H80" s="16">
        <v>0</v>
      </c>
      <c r="I80" s="17" t="s">
        <v>34</v>
      </c>
      <c r="J80" s="52">
        <f t="shared" si="4"/>
        <v>0.41032612209679586</v>
      </c>
      <c r="K80" s="16">
        <v>0</v>
      </c>
      <c r="L80" s="16">
        <v>0</v>
      </c>
      <c r="M80" s="16">
        <f t="shared" si="3"/>
        <v>0</v>
      </c>
      <c r="N80" s="16">
        <v>0</v>
      </c>
      <c r="O80" s="12"/>
    </row>
    <row r="81" spans="1:15" ht="15.75" thickBot="1" x14ac:dyDescent="0.3">
      <c r="A81" s="33">
        <f t="shared" si="5"/>
        <v>70</v>
      </c>
      <c r="B81" s="14" t="s">
        <v>254</v>
      </c>
      <c r="C81" s="10">
        <v>43822</v>
      </c>
      <c r="D81" s="16">
        <v>7748812</v>
      </c>
      <c r="E81" s="16">
        <v>5023132</v>
      </c>
      <c r="F81" s="14" t="s">
        <v>32</v>
      </c>
      <c r="G81" s="16">
        <v>2626094</v>
      </c>
      <c r="H81" s="16">
        <v>0</v>
      </c>
      <c r="I81" s="17" t="s">
        <v>34</v>
      </c>
      <c r="J81" s="52">
        <f t="shared" si="4"/>
        <v>0.2673797591312454</v>
      </c>
      <c r="K81" s="16">
        <v>0</v>
      </c>
      <c r="L81" s="16">
        <v>0</v>
      </c>
      <c r="M81" s="16">
        <f t="shared" si="3"/>
        <v>2725680</v>
      </c>
      <c r="N81" s="16">
        <v>0</v>
      </c>
      <c r="O81" s="12" t="s">
        <v>308</v>
      </c>
    </row>
    <row r="82" spans="1:15" ht="25.5" thickBot="1" x14ac:dyDescent="0.3">
      <c r="A82" s="33">
        <f t="shared" si="5"/>
        <v>71</v>
      </c>
      <c r="B82" s="14" t="s">
        <v>281</v>
      </c>
      <c r="C82" s="10">
        <v>43819</v>
      </c>
      <c r="D82" s="16">
        <v>7315144</v>
      </c>
      <c r="E82" s="16">
        <v>7175008</v>
      </c>
      <c r="F82" s="14" t="s">
        <v>32</v>
      </c>
      <c r="G82" s="16">
        <v>3738510</v>
      </c>
      <c r="H82" s="16">
        <v>0</v>
      </c>
      <c r="I82" s="17" t="s">
        <v>34</v>
      </c>
      <c r="J82" s="52">
        <f t="shared" si="4"/>
        <v>0.38192345150490942</v>
      </c>
      <c r="K82" s="16">
        <v>0</v>
      </c>
      <c r="L82" s="16">
        <v>0</v>
      </c>
      <c r="M82" s="16">
        <f t="shared" si="3"/>
        <v>140136</v>
      </c>
      <c r="N82" s="16">
        <v>0</v>
      </c>
      <c r="O82" s="12" t="s">
        <v>302</v>
      </c>
    </row>
    <row r="83" spans="1:15" ht="25.5" thickBot="1" x14ac:dyDescent="0.3">
      <c r="A83" s="33">
        <f t="shared" si="5"/>
        <v>72</v>
      </c>
      <c r="B83" s="14" t="s">
        <v>217</v>
      </c>
      <c r="C83" s="10">
        <v>43818</v>
      </c>
      <c r="D83" s="16">
        <v>4539436</v>
      </c>
      <c r="E83" s="16">
        <v>4525942</v>
      </c>
      <c r="F83" s="14" t="s">
        <v>32</v>
      </c>
      <c r="G83" s="16">
        <v>3470095</v>
      </c>
      <c r="H83" s="16">
        <v>0</v>
      </c>
      <c r="I83" s="17" t="s">
        <v>34</v>
      </c>
      <c r="J83" s="52">
        <f t="shared" si="4"/>
        <v>0.24091448956586986</v>
      </c>
      <c r="K83" s="16">
        <v>0</v>
      </c>
      <c r="L83" s="16">
        <v>0</v>
      </c>
      <c r="M83" s="16">
        <f t="shared" si="3"/>
        <v>13494</v>
      </c>
      <c r="N83" s="16">
        <v>0</v>
      </c>
      <c r="O83" s="12" t="s">
        <v>302</v>
      </c>
    </row>
    <row r="84" spans="1:15" ht="15.75" thickBot="1" x14ac:dyDescent="0.3">
      <c r="A84" s="33">
        <f t="shared" si="5"/>
        <v>73</v>
      </c>
      <c r="B84" s="14" t="s">
        <v>181</v>
      </c>
      <c r="C84" s="10">
        <v>43890</v>
      </c>
      <c r="D84" s="16">
        <v>7894088</v>
      </c>
      <c r="E84" s="16">
        <v>7893544</v>
      </c>
      <c r="F84" s="14" t="s">
        <v>32</v>
      </c>
      <c r="G84" s="16">
        <v>4440050</v>
      </c>
      <c r="H84" s="16">
        <v>0</v>
      </c>
      <c r="I84" s="17" t="s">
        <v>34</v>
      </c>
      <c r="J84" s="52">
        <f t="shared" si="4"/>
        <v>0.42017090003047647</v>
      </c>
      <c r="K84" s="16">
        <v>0</v>
      </c>
      <c r="L84" s="16">
        <v>0</v>
      </c>
      <c r="M84" s="16">
        <f t="shared" si="3"/>
        <v>544</v>
      </c>
      <c r="N84" s="16">
        <v>0</v>
      </c>
      <c r="O84" s="12" t="s">
        <v>298</v>
      </c>
    </row>
    <row r="85" spans="1:15" ht="15.75" thickBot="1" x14ac:dyDescent="0.3">
      <c r="A85" s="33">
        <f t="shared" si="5"/>
        <v>74</v>
      </c>
      <c r="B85" s="14" t="s">
        <v>127</v>
      </c>
      <c r="C85" s="10">
        <v>43822</v>
      </c>
      <c r="D85" s="16">
        <v>6877553</v>
      </c>
      <c r="E85" s="16">
        <v>6876602</v>
      </c>
      <c r="F85" s="14" t="s">
        <v>32</v>
      </c>
      <c r="G85" s="16">
        <v>4162119</v>
      </c>
      <c r="H85" s="16">
        <v>0</v>
      </c>
      <c r="I85" s="17" t="s">
        <v>34</v>
      </c>
      <c r="J85" s="52">
        <f t="shared" si="4"/>
        <v>0.36603939263420515</v>
      </c>
      <c r="K85" s="16">
        <v>0</v>
      </c>
      <c r="L85" s="16">
        <v>0</v>
      </c>
      <c r="M85" s="16">
        <f t="shared" si="3"/>
        <v>951</v>
      </c>
      <c r="N85" s="16">
        <v>0</v>
      </c>
      <c r="O85" s="12" t="s">
        <v>299</v>
      </c>
    </row>
    <row r="86" spans="1:15" ht="25.5" thickBot="1" x14ac:dyDescent="0.3">
      <c r="A86" s="33">
        <f t="shared" si="5"/>
        <v>75</v>
      </c>
      <c r="B86" s="14" t="s">
        <v>201</v>
      </c>
      <c r="C86" s="10">
        <v>43830</v>
      </c>
      <c r="D86" s="16">
        <v>5314425</v>
      </c>
      <c r="E86" s="16">
        <v>6358845</v>
      </c>
      <c r="F86" s="14" t="s">
        <v>32</v>
      </c>
      <c r="G86" s="16">
        <v>3593125</v>
      </c>
      <c r="H86" s="16">
        <v>0</v>
      </c>
      <c r="I86" s="17" t="s">
        <v>34</v>
      </c>
      <c r="J86" s="52">
        <f t="shared" si="4"/>
        <v>0.33847934803483642</v>
      </c>
      <c r="K86" s="16">
        <v>0</v>
      </c>
      <c r="L86" s="16">
        <v>0</v>
      </c>
      <c r="M86" s="16">
        <f t="shared" si="3"/>
        <v>-1044420</v>
      </c>
      <c r="N86" s="16">
        <v>0</v>
      </c>
      <c r="O86" s="12" t="s">
        <v>301</v>
      </c>
    </row>
    <row r="87" spans="1:15" ht="15.75" thickBot="1" x14ac:dyDescent="0.3">
      <c r="A87" s="33">
        <f t="shared" si="5"/>
        <v>76</v>
      </c>
      <c r="B87" s="14" t="s">
        <v>208</v>
      </c>
      <c r="C87" s="10">
        <v>43821</v>
      </c>
      <c r="D87" s="16">
        <v>7176942</v>
      </c>
      <c r="E87" s="16">
        <v>6714168</v>
      </c>
      <c r="F87" s="14" t="s">
        <v>32</v>
      </c>
      <c r="G87" s="16">
        <v>4057910</v>
      </c>
      <c r="H87" s="16">
        <v>0</v>
      </c>
      <c r="I87" s="17" t="s">
        <v>34</v>
      </c>
      <c r="J87" s="52">
        <f t="shared" si="4"/>
        <v>0.35739308117061536</v>
      </c>
      <c r="K87" s="16">
        <v>0</v>
      </c>
      <c r="L87" s="16">
        <v>0</v>
      </c>
      <c r="M87" s="16">
        <f t="shared" si="3"/>
        <v>462774</v>
      </c>
      <c r="N87" s="16">
        <v>0</v>
      </c>
      <c r="O87" s="12" t="s">
        <v>328</v>
      </c>
    </row>
    <row r="88" spans="1:15" ht="15.75" thickBot="1" x14ac:dyDescent="0.3">
      <c r="A88" s="33">
        <f t="shared" si="5"/>
        <v>77</v>
      </c>
      <c r="B88" s="14" t="s">
        <v>42</v>
      </c>
      <c r="C88" s="10">
        <v>43823</v>
      </c>
      <c r="D88" s="16">
        <v>7402960</v>
      </c>
      <c r="E88" s="16">
        <v>7402960</v>
      </c>
      <c r="F88" s="14" t="s">
        <v>32</v>
      </c>
      <c r="G88" s="16">
        <v>3861735</v>
      </c>
      <c r="H88" s="16">
        <v>0</v>
      </c>
      <c r="I88" s="17" t="s">
        <v>34</v>
      </c>
      <c r="J88" s="52">
        <f t="shared" si="4"/>
        <v>0.39405726579716482</v>
      </c>
      <c r="K88" s="16">
        <v>0</v>
      </c>
      <c r="L88" s="16">
        <v>0</v>
      </c>
      <c r="M88" s="16">
        <f t="shared" si="3"/>
        <v>0</v>
      </c>
      <c r="N88" s="16">
        <v>0</v>
      </c>
      <c r="O88" s="12"/>
    </row>
    <row r="89" spans="1:15" ht="15.75" thickBot="1" x14ac:dyDescent="0.3">
      <c r="A89" s="33">
        <f t="shared" si="5"/>
        <v>78</v>
      </c>
      <c r="B89" s="14" t="s">
        <v>200</v>
      </c>
      <c r="C89" s="10">
        <v>43821</v>
      </c>
      <c r="D89" s="16">
        <v>6790284</v>
      </c>
      <c r="E89" s="16">
        <v>6790284</v>
      </c>
      <c r="F89" s="14" t="s">
        <v>32</v>
      </c>
      <c r="G89" s="16">
        <v>4130105</v>
      </c>
      <c r="H89" s="16">
        <v>0</v>
      </c>
      <c r="I89" s="17" t="s">
        <v>34</v>
      </c>
      <c r="J89" s="52">
        <f t="shared" si="4"/>
        <v>0.361444712253779</v>
      </c>
      <c r="K89" s="16">
        <v>0</v>
      </c>
      <c r="L89" s="16">
        <v>0</v>
      </c>
      <c r="M89" s="16">
        <f t="shared" si="3"/>
        <v>0</v>
      </c>
      <c r="N89" s="16">
        <v>0</v>
      </c>
      <c r="O89" s="12"/>
    </row>
    <row r="90" spans="1:15" ht="15.75" thickBot="1" x14ac:dyDescent="0.3">
      <c r="A90" s="33">
        <f t="shared" si="5"/>
        <v>79</v>
      </c>
      <c r="B90" s="14" t="s">
        <v>82</v>
      </c>
      <c r="C90" s="11">
        <v>43853</v>
      </c>
      <c r="D90" s="16">
        <v>6849249</v>
      </c>
      <c r="E90" s="16">
        <v>6849249</v>
      </c>
      <c r="F90" s="14" t="s">
        <v>32</v>
      </c>
      <c r="G90" s="16">
        <v>4336245</v>
      </c>
      <c r="H90" s="16">
        <v>0</v>
      </c>
      <c r="I90" s="17" t="s">
        <v>34</v>
      </c>
      <c r="J90" s="52">
        <f t="shared" si="4"/>
        <v>0.36458340092395009</v>
      </c>
      <c r="K90" s="16">
        <v>0</v>
      </c>
      <c r="L90" s="16">
        <v>0</v>
      </c>
      <c r="M90" s="16">
        <f t="shared" si="3"/>
        <v>0</v>
      </c>
      <c r="N90" s="16">
        <v>0</v>
      </c>
      <c r="O90" s="12"/>
    </row>
    <row r="91" spans="1:15" ht="15.75" thickBot="1" x14ac:dyDescent="0.3">
      <c r="A91" s="33">
        <f t="shared" si="5"/>
        <v>80</v>
      </c>
      <c r="B91" s="14" t="s">
        <v>235</v>
      </c>
      <c r="C91" s="10">
        <v>43822</v>
      </c>
      <c r="D91" s="16">
        <v>7144247</v>
      </c>
      <c r="E91" s="16">
        <v>7144247</v>
      </c>
      <c r="F91" s="14" t="s">
        <v>32</v>
      </c>
      <c r="G91" s="16">
        <v>3560542</v>
      </c>
      <c r="H91" s="16">
        <v>0</v>
      </c>
      <c r="I91" s="17" t="s">
        <v>34</v>
      </c>
      <c r="J91" s="52">
        <f t="shared" si="4"/>
        <v>0.38028605301117363</v>
      </c>
      <c r="K91" s="16">
        <v>0</v>
      </c>
      <c r="L91" s="16">
        <v>0</v>
      </c>
      <c r="M91" s="16">
        <f t="shared" si="3"/>
        <v>0</v>
      </c>
      <c r="N91" s="16">
        <v>0</v>
      </c>
      <c r="O91" s="12"/>
    </row>
    <row r="92" spans="1:15" ht="25.5" thickBot="1" x14ac:dyDescent="0.3">
      <c r="A92" s="33">
        <f t="shared" si="5"/>
        <v>81</v>
      </c>
      <c r="B92" s="14" t="s">
        <v>203</v>
      </c>
      <c r="C92" s="10">
        <v>43821</v>
      </c>
      <c r="D92" s="16">
        <v>4568763</v>
      </c>
      <c r="E92" s="16">
        <v>4551991</v>
      </c>
      <c r="F92" s="14" t="s">
        <v>32</v>
      </c>
      <c r="G92" s="16">
        <v>3470095</v>
      </c>
      <c r="H92" s="16">
        <v>0</v>
      </c>
      <c r="I92" s="17" t="s">
        <v>34</v>
      </c>
      <c r="J92" s="52">
        <f t="shared" si="4"/>
        <v>0.24230106976037996</v>
      </c>
      <c r="K92" s="16">
        <v>0</v>
      </c>
      <c r="L92" s="16">
        <v>0</v>
      </c>
      <c r="M92" s="16">
        <f t="shared" si="3"/>
        <v>16772</v>
      </c>
      <c r="N92" s="16">
        <v>0</v>
      </c>
      <c r="O92" s="12" t="s">
        <v>302</v>
      </c>
    </row>
    <row r="93" spans="1:15" ht="15.75" thickBot="1" x14ac:dyDescent="0.3">
      <c r="A93" s="33">
        <f t="shared" si="5"/>
        <v>82</v>
      </c>
      <c r="B93" s="14" t="s">
        <v>92</v>
      </c>
      <c r="C93" s="10">
        <v>43818</v>
      </c>
      <c r="D93" s="16">
        <v>7616262</v>
      </c>
      <c r="E93" s="16">
        <v>7616262</v>
      </c>
      <c r="F93" s="14" t="s">
        <v>32</v>
      </c>
      <c r="G93" s="16">
        <v>3976912</v>
      </c>
      <c r="H93" s="16">
        <v>0</v>
      </c>
      <c r="I93" s="17" t="s">
        <v>34</v>
      </c>
      <c r="J93" s="52">
        <f t="shared" si="4"/>
        <v>0.40541126513108899</v>
      </c>
      <c r="K93" s="16">
        <v>0</v>
      </c>
      <c r="L93" s="16">
        <v>0</v>
      </c>
      <c r="M93" s="16">
        <f t="shared" si="3"/>
        <v>0</v>
      </c>
      <c r="N93" s="16">
        <v>0</v>
      </c>
      <c r="O93" s="12"/>
    </row>
    <row r="94" spans="1:15" ht="24.75" thickBot="1" x14ac:dyDescent="0.3">
      <c r="A94" s="33">
        <f t="shared" si="5"/>
        <v>83</v>
      </c>
      <c r="B94" s="14" t="s">
        <v>103</v>
      </c>
      <c r="C94" s="10">
        <v>43817</v>
      </c>
      <c r="D94" s="16">
        <v>3754910</v>
      </c>
      <c r="E94" s="16">
        <v>3754906</v>
      </c>
      <c r="F94" s="14" t="s">
        <v>32</v>
      </c>
      <c r="G94" s="16">
        <v>2072670</v>
      </c>
      <c r="H94" s="16">
        <v>0</v>
      </c>
      <c r="I94" s="17" t="s">
        <v>34</v>
      </c>
      <c r="J94" s="52">
        <f t="shared" si="4"/>
        <v>0.19987248231590729</v>
      </c>
      <c r="K94" s="16">
        <v>0</v>
      </c>
      <c r="L94" s="16">
        <v>0</v>
      </c>
      <c r="M94" s="16">
        <f t="shared" si="3"/>
        <v>4</v>
      </c>
      <c r="N94" s="16">
        <v>0</v>
      </c>
      <c r="O94" s="12"/>
    </row>
    <row r="95" spans="1:15" ht="15.75" thickBot="1" x14ac:dyDescent="0.3">
      <c r="A95" s="33">
        <f t="shared" si="5"/>
        <v>84</v>
      </c>
      <c r="B95" s="14" t="s">
        <v>116</v>
      </c>
      <c r="C95" s="10">
        <v>43822</v>
      </c>
      <c r="D95" s="16">
        <v>6327645</v>
      </c>
      <c r="E95" s="16">
        <v>4266007</v>
      </c>
      <c r="F95" s="14" t="s">
        <v>32</v>
      </c>
      <c r="G95" s="16">
        <v>2354427</v>
      </c>
      <c r="H95" s="16">
        <v>0</v>
      </c>
      <c r="I95" s="17" t="s">
        <v>34</v>
      </c>
      <c r="J95" s="52">
        <f t="shared" si="4"/>
        <v>0.22707823009871264</v>
      </c>
      <c r="K95" s="16">
        <v>0</v>
      </c>
      <c r="L95" s="16">
        <v>0</v>
      </c>
      <c r="M95" s="16">
        <f t="shared" si="3"/>
        <v>2061638</v>
      </c>
      <c r="N95" s="16">
        <v>0</v>
      </c>
      <c r="O95" s="12" t="s">
        <v>307</v>
      </c>
    </row>
    <row r="96" spans="1:15" ht="15.75" thickBot="1" x14ac:dyDescent="0.3">
      <c r="A96" s="33">
        <f t="shared" si="5"/>
        <v>85</v>
      </c>
      <c r="B96" s="14" t="s">
        <v>83</v>
      </c>
      <c r="C96" s="10">
        <v>43821</v>
      </c>
      <c r="D96" s="16">
        <v>7475055</v>
      </c>
      <c r="E96" s="16">
        <v>7474524</v>
      </c>
      <c r="F96" s="14" t="s">
        <v>32</v>
      </c>
      <c r="G96" s="16">
        <v>4332292</v>
      </c>
      <c r="H96" s="16">
        <v>0</v>
      </c>
      <c r="I96" s="17" t="s">
        <v>34</v>
      </c>
      <c r="J96" s="52">
        <f t="shared" si="4"/>
        <v>0.39786659533150087</v>
      </c>
      <c r="K96" s="16">
        <v>0</v>
      </c>
      <c r="L96" s="16">
        <v>0</v>
      </c>
      <c r="M96" s="16">
        <f t="shared" si="3"/>
        <v>531</v>
      </c>
      <c r="N96" s="16">
        <v>0</v>
      </c>
      <c r="O96" s="12" t="s">
        <v>298</v>
      </c>
    </row>
    <row r="97" spans="1:15" ht="15.75" thickBot="1" x14ac:dyDescent="0.3">
      <c r="A97" s="33">
        <f t="shared" si="5"/>
        <v>86</v>
      </c>
      <c r="B97" s="14" t="s">
        <v>77</v>
      </c>
      <c r="C97" s="10">
        <v>43822</v>
      </c>
      <c r="D97" s="16">
        <v>5606521</v>
      </c>
      <c r="E97" s="16">
        <v>5606521</v>
      </c>
      <c r="F97" s="14" t="s">
        <v>32</v>
      </c>
      <c r="G97" s="16">
        <v>2958420</v>
      </c>
      <c r="H97" s="16">
        <v>0</v>
      </c>
      <c r="I97" s="17" t="s">
        <v>34</v>
      </c>
      <c r="J97" s="52">
        <f t="shared" si="4"/>
        <v>0.29843337474393844</v>
      </c>
      <c r="K97" s="16">
        <v>0</v>
      </c>
      <c r="L97" s="16">
        <v>0</v>
      </c>
      <c r="M97" s="16">
        <f t="shared" si="3"/>
        <v>0</v>
      </c>
      <c r="N97" s="16">
        <v>0</v>
      </c>
      <c r="O97" s="12"/>
    </row>
    <row r="98" spans="1:15" ht="15.75" thickBot="1" x14ac:dyDescent="0.3">
      <c r="A98" s="33">
        <f t="shared" si="5"/>
        <v>87</v>
      </c>
      <c r="B98" s="14" t="s">
        <v>77</v>
      </c>
      <c r="C98" s="10">
        <v>43822</v>
      </c>
      <c r="D98" s="16">
        <v>5958668</v>
      </c>
      <c r="E98" s="16">
        <v>5958668</v>
      </c>
      <c r="F98" s="14" t="s">
        <v>32</v>
      </c>
      <c r="G98" s="16">
        <v>3178705</v>
      </c>
      <c r="H98" s="16">
        <v>0</v>
      </c>
      <c r="I98" s="17" t="s">
        <v>34</v>
      </c>
      <c r="J98" s="52">
        <f t="shared" si="4"/>
        <v>0.31717805038431396</v>
      </c>
      <c r="K98" s="16">
        <v>0</v>
      </c>
      <c r="L98" s="16">
        <v>0</v>
      </c>
      <c r="M98" s="16">
        <f t="shared" si="3"/>
        <v>0</v>
      </c>
      <c r="N98" s="16">
        <v>0</v>
      </c>
      <c r="O98" s="19"/>
    </row>
    <row r="99" spans="1:15" ht="15.75" thickBot="1" x14ac:dyDescent="0.3">
      <c r="A99" s="33">
        <f t="shared" si="5"/>
        <v>88</v>
      </c>
      <c r="B99" s="14" t="s">
        <v>77</v>
      </c>
      <c r="C99" s="10">
        <v>43822</v>
      </c>
      <c r="D99" s="16">
        <v>5921527</v>
      </c>
      <c r="E99" s="16">
        <v>5921527</v>
      </c>
      <c r="F99" s="14" t="s">
        <v>32</v>
      </c>
      <c r="G99" s="16">
        <v>3167634</v>
      </c>
      <c r="H99" s="16">
        <v>0</v>
      </c>
      <c r="I99" s="17" t="s">
        <v>34</v>
      </c>
      <c r="J99" s="52">
        <f t="shared" si="4"/>
        <v>0.3152010464684516</v>
      </c>
      <c r="K99" s="16">
        <v>0</v>
      </c>
      <c r="L99" s="16">
        <v>0</v>
      </c>
      <c r="M99" s="16">
        <f t="shared" si="3"/>
        <v>0</v>
      </c>
      <c r="N99" s="16">
        <v>0</v>
      </c>
      <c r="O99" s="12"/>
    </row>
    <row r="100" spans="1:15" ht="15.75" thickBot="1" x14ac:dyDescent="0.3">
      <c r="A100" s="33">
        <f t="shared" si="5"/>
        <v>89</v>
      </c>
      <c r="B100" s="14" t="s">
        <v>164</v>
      </c>
      <c r="C100" s="10">
        <v>43817</v>
      </c>
      <c r="D100" s="16">
        <v>8599026</v>
      </c>
      <c r="E100" s="16">
        <v>8598503</v>
      </c>
      <c r="F100" s="14" t="s">
        <v>32</v>
      </c>
      <c r="G100" s="16">
        <v>4267730</v>
      </c>
      <c r="H100" s="16">
        <v>0</v>
      </c>
      <c r="I100" s="17" t="s">
        <v>34</v>
      </c>
      <c r="J100" s="52">
        <f t="shared" si="4"/>
        <v>0.45769564905506982</v>
      </c>
      <c r="K100" s="16">
        <v>0</v>
      </c>
      <c r="L100" s="16">
        <v>0</v>
      </c>
      <c r="M100" s="16">
        <f t="shared" si="3"/>
        <v>523</v>
      </c>
      <c r="N100" s="16">
        <v>0</v>
      </c>
      <c r="O100" s="12" t="s">
        <v>328</v>
      </c>
    </row>
    <row r="101" spans="1:15" ht="15.75" thickBot="1" x14ac:dyDescent="0.3">
      <c r="A101" s="33">
        <f t="shared" si="5"/>
        <v>90</v>
      </c>
      <c r="B101" s="14" t="s">
        <v>215</v>
      </c>
      <c r="C101" s="10">
        <v>43817</v>
      </c>
      <c r="D101" s="16">
        <v>5898510</v>
      </c>
      <c r="E101" s="16">
        <v>5891827</v>
      </c>
      <c r="F101" s="14" t="s">
        <v>32</v>
      </c>
      <c r="G101" s="16">
        <v>3123601</v>
      </c>
      <c r="H101" s="16">
        <v>0</v>
      </c>
      <c r="I101" s="17" t="s">
        <v>34</v>
      </c>
      <c r="J101" s="52">
        <f t="shared" si="4"/>
        <v>0.31362012467579353</v>
      </c>
      <c r="K101" s="16">
        <v>0</v>
      </c>
      <c r="L101" s="16">
        <v>0</v>
      </c>
      <c r="M101" s="16">
        <f t="shared" si="3"/>
        <v>6683</v>
      </c>
      <c r="N101" s="16">
        <v>0</v>
      </c>
      <c r="O101" s="12" t="s">
        <v>328</v>
      </c>
    </row>
    <row r="102" spans="1:15" ht="15.75" thickBot="1" x14ac:dyDescent="0.3">
      <c r="A102" s="33">
        <f t="shared" si="5"/>
        <v>91</v>
      </c>
      <c r="B102" s="14" t="s">
        <v>251</v>
      </c>
      <c r="C102" s="10">
        <v>43817</v>
      </c>
      <c r="D102" s="16">
        <v>12018835</v>
      </c>
      <c r="E102" s="16">
        <v>8036125</v>
      </c>
      <c r="F102" s="14" t="s">
        <v>32</v>
      </c>
      <c r="G102" s="16">
        <v>4264082</v>
      </c>
      <c r="H102" s="16">
        <v>0</v>
      </c>
      <c r="I102" s="17" t="s">
        <v>34</v>
      </c>
      <c r="J102" s="52">
        <f t="shared" si="4"/>
        <v>0.4277604424587248</v>
      </c>
      <c r="K102" s="16">
        <v>0</v>
      </c>
      <c r="L102" s="16">
        <v>0</v>
      </c>
      <c r="M102" s="16">
        <f t="shared" si="3"/>
        <v>3982710</v>
      </c>
      <c r="N102" s="16">
        <v>0</v>
      </c>
      <c r="O102" s="12" t="s">
        <v>308</v>
      </c>
    </row>
    <row r="103" spans="1:15" ht="15.75" thickBot="1" x14ac:dyDescent="0.3">
      <c r="A103" s="33">
        <f t="shared" si="5"/>
        <v>92</v>
      </c>
      <c r="B103" s="14" t="s">
        <v>178</v>
      </c>
      <c r="C103" s="10">
        <v>43816</v>
      </c>
      <c r="D103" s="16">
        <v>7912057</v>
      </c>
      <c r="E103" s="16">
        <v>7826263</v>
      </c>
      <c r="F103" s="14" t="s">
        <v>32</v>
      </c>
      <c r="G103" s="16">
        <v>4503443</v>
      </c>
      <c r="H103" s="16">
        <v>0</v>
      </c>
      <c r="I103" s="17" t="s">
        <v>34</v>
      </c>
      <c r="J103" s="52">
        <f t="shared" si="4"/>
        <v>0.41658955325836111</v>
      </c>
      <c r="K103" s="16">
        <v>0</v>
      </c>
      <c r="L103" s="16">
        <v>0</v>
      </c>
      <c r="M103" s="16">
        <f t="shared" si="3"/>
        <v>85794</v>
      </c>
      <c r="N103" s="16">
        <v>0</v>
      </c>
      <c r="O103" s="12" t="s">
        <v>328</v>
      </c>
    </row>
    <row r="104" spans="1:15" ht="15.75" thickBot="1" x14ac:dyDescent="0.3">
      <c r="A104" s="33">
        <f t="shared" si="5"/>
        <v>93</v>
      </c>
      <c r="B104" s="14" t="s">
        <v>192</v>
      </c>
      <c r="C104" s="10">
        <v>43868</v>
      </c>
      <c r="D104" s="16">
        <v>7471853</v>
      </c>
      <c r="E104" s="16">
        <v>7471214</v>
      </c>
      <c r="F104" s="14" t="s">
        <v>32</v>
      </c>
      <c r="G104" s="16">
        <v>5193892</v>
      </c>
      <c r="H104" s="16">
        <v>0</v>
      </c>
      <c r="I104" s="17" t="s">
        <v>34</v>
      </c>
      <c r="J104" s="52">
        <f t="shared" si="4"/>
        <v>0.39769040505763903</v>
      </c>
      <c r="K104" s="16">
        <v>0</v>
      </c>
      <c r="L104" s="16">
        <v>0</v>
      </c>
      <c r="M104" s="16">
        <f t="shared" si="3"/>
        <v>639</v>
      </c>
      <c r="N104" s="16">
        <v>0</v>
      </c>
      <c r="O104" s="12" t="s">
        <v>328</v>
      </c>
    </row>
    <row r="105" spans="1:15" ht="15.75" thickBot="1" x14ac:dyDescent="0.3">
      <c r="A105" s="33">
        <f t="shared" si="5"/>
        <v>94</v>
      </c>
      <c r="B105" s="14" t="s">
        <v>184</v>
      </c>
      <c r="C105" s="10">
        <v>43821</v>
      </c>
      <c r="D105" s="16">
        <v>5611520</v>
      </c>
      <c r="E105" s="16">
        <v>5611520</v>
      </c>
      <c r="F105" s="14" t="s">
        <v>32</v>
      </c>
      <c r="G105" s="16">
        <v>4133536</v>
      </c>
      <c r="H105" s="16">
        <v>0</v>
      </c>
      <c r="I105" s="17" t="s">
        <v>34</v>
      </c>
      <c r="J105" s="52">
        <f t="shared" si="4"/>
        <v>0.29869946996419089</v>
      </c>
      <c r="K105" s="16">
        <v>0</v>
      </c>
      <c r="L105" s="16">
        <v>0</v>
      </c>
      <c r="M105" s="16">
        <f t="shared" si="3"/>
        <v>0</v>
      </c>
      <c r="N105" s="16">
        <v>0</v>
      </c>
      <c r="O105" s="12"/>
    </row>
    <row r="106" spans="1:15" ht="15.75" thickBot="1" x14ac:dyDescent="0.3">
      <c r="A106" s="33">
        <f t="shared" si="5"/>
        <v>95</v>
      </c>
      <c r="B106" s="14" t="s">
        <v>56</v>
      </c>
      <c r="C106" s="10">
        <v>43817</v>
      </c>
      <c r="D106" s="16">
        <v>7606268</v>
      </c>
      <c r="E106" s="16">
        <v>7505880</v>
      </c>
      <c r="F106" s="14" t="s">
        <v>32</v>
      </c>
      <c r="G106" s="16">
        <v>3887412</v>
      </c>
      <c r="H106" s="16">
        <v>0</v>
      </c>
      <c r="I106" s="17" t="s">
        <v>34</v>
      </c>
      <c r="J106" s="52">
        <f t="shared" si="4"/>
        <v>0.39953566549077985</v>
      </c>
      <c r="K106" s="16">
        <v>0</v>
      </c>
      <c r="L106" s="16">
        <v>0</v>
      </c>
      <c r="M106" s="16">
        <f t="shared" si="3"/>
        <v>100388</v>
      </c>
      <c r="N106" s="16">
        <v>0</v>
      </c>
      <c r="O106" s="12" t="s">
        <v>299</v>
      </c>
    </row>
    <row r="107" spans="1:15" ht="15.75" thickBot="1" x14ac:dyDescent="0.3">
      <c r="A107" s="33">
        <f t="shared" si="5"/>
        <v>96</v>
      </c>
      <c r="B107" s="14" t="s">
        <v>221</v>
      </c>
      <c r="C107" s="10">
        <v>43890</v>
      </c>
      <c r="D107" s="16">
        <v>6558507</v>
      </c>
      <c r="E107" s="16">
        <v>6558025</v>
      </c>
      <c r="F107" s="14" t="s">
        <v>32</v>
      </c>
      <c r="G107" s="16">
        <v>3935136</v>
      </c>
      <c r="H107" s="16">
        <v>0</v>
      </c>
      <c r="I107" s="17" t="s">
        <v>34</v>
      </c>
      <c r="J107" s="52">
        <f t="shared" si="4"/>
        <v>0.34908163768674316</v>
      </c>
      <c r="K107" s="16">
        <v>0</v>
      </c>
      <c r="L107" s="16">
        <v>0</v>
      </c>
      <c r="M107" s="16">
        <f t="shared" si="3"/>
        <v>482</v>
      </c>
      <c r="N107" s="16">
        <v>0</v>
      </c>
      <c r="O107" s="12" t="s">
        <v>328</v>
      </c>
    </row>
    <row r="108" spans="1:15" ht="15.75" thickBot="1" x14ac:dyDescent="0.3">
      <c r="A108" s="33">
        <f t="shared" si="5"/>
        <v>97</v>
      </c>
      <c r="B108" s="14" t="s">
        <v>288</v>
      </c>
      <c r="C108" s="10">
        <v>43820</v>
      </c>
      <c r="D108" s="16">
        <v>7948829</v>
      </c>
      <c r="E108" s="16">
        <v>7948829</v>
      </c>
      <c r="F108" s="14" t="s">
        <v>32</v>
      </c>
      <c r="G108" s="16">
        <v>4167610</v>
      </c>
      <c r="H108" s="16">
        <v>0</v>
      </c>
      <c r="I108" s="17" t="s">
        <v>34</v>
      </c>
      <c r="J108" s="52">
        <f t="shared" si="4"/>
        <v>0.42311370344148991</v>
      </c>
      <c r="K108" s="16">
        <v>0</v>
      </c>
      <c r="L108" s="16">
        <v>0</v>
      </c>
      <c r="M108" s="16">
        <f t="shared" si="3"/>
        <v>0</v>
      </c>
      <c r="N108" s="16">
        <v>0</v>
      </c>
      <c r="O108" s="12"/>
    </row>
    <row r="109" spans="1:15" ht="25.5" thickBot="1" x14ac:dyDescent="0.3">
      <c r="A109" s="33">
        <f t="shared" si="5"/>
        <v>98</v>
      </c>
      <c r="B109" s="14" t="s">
        <v>198</v>
      </c>
      <c r="C109" s="10">
        <v>43822</v>
      </c>
      <c r="D109" s="16">
        <v>4995818</v>
      </c>
      <c r="E109" s="16">
        <v>4955972</v>
      </c>
      <c r="F109" s="14" t="s">
        <v>32</v>
      </c>
      <c r="G109" s="16">
        <v>3173728</v>
      </c>
      <c r="H109" s="16">
        <v>0</v>
      </c>
      <c r="I109" s="17" t="s">
        <v>34</v>
      </c>
      <c r="J109" s="52">
        <f t="shared" si="4"/>
        <v>0.26380485315161867</v>
      </c>
      <c r="K109" s="16">
        <v>0</v>
      </c>
      <c r="L109" s="16">
        <v>0</v>
      </c>
      <c r="M109" s="16">
        <f t="shared" si="3"/>
        <v>39846</v>
      </c>
      <c r="N109" s="16">
        <v>0</v>
      </c>
      <c r="O109" s="12" t="s">
        <v>302</v>
      </c>
    </row>
    <row r="110" spans="1:15" ht="15.75" thickBot="1" x14ac:dyDescent="0.3">
      <c r="A110" s="33">
        <f t="shared" si="5"/>
        <v>99</v>
      </c>
      <c r="B110" s="14" t="s">
        <v>61</v>
      </c>
      <c r="C110" s="10">
        <v>43821</v>
      </c>
      <c r="D110" s="16">
        <v>7402418</v>
      </c>
      <c r="E110" s="16">
        <v>7402418</v>
      </c>
      <c r="F110" s="14" t="s">
        <v>32</v>
      </c>
      <c r="G110" s="16">
        <v>4069153</v>
      </c>
      <c r="H110" s="16">
        <v>0</v>
      </c>
      <c r="I110" s="17" t="s">
        <v>34</v>
      </c>
      <c r="J110" s="52">
        <f t="shared" si="4"/>
        <v>0.39402841530519112</v>
      </c>
      <c r="K110" s="16">
        <v>0</v>
      </c>
      <c r="L110" s="16">
        <v>0</v>
      </c>
      <c r="M110" s="16">
        <f t="shared" si="3"/>
        <v>0</v>
      </c>
      <c r="N110" s="16">
        <v>0</v>
      </c>
      <c r="O110" s="12"/>
    </row>
    <row r="111" spans="1:15" ht="15.75" thickBot="1" x14ac:dyDescent="0.3">
      <c r="A111" s="33">
        <f t="shared" si="5"/>
        <v>100</v>
      </c>
      <c r="B111" s="14" t="s">
        <v>68</v>
      </c>
      <c r="C111" s="10">
        <v>43818</v>
      </c>
      <c r="D111" s="16">
        <v>7948514</v>
      </c>
      <c r="E111" s="16">
        <v>7939995</v>
      </c>
      <c r="F111" s="14" t="s">
        <v>32</v>
      </c>
      <c r="G111" s="16">
        <v>4343181</v>
      </c>
      <c r="H111" s="16">
        <v>0</v>
      </c>
      <c r="I111" s="17" t="s">
        <v>34</v>
      </c>
      <c r="J111" s="52">
        <f t="shared" si="4"/>
        <v>0.42264347236013161</v>
      </c>
      <c r="K111" s="16">
        <v>0</v>
      </c>
      <c r="L111" s="16">
        <v>0</v>
      </c>
      <c r="M111" s="16">
        <f t="shared" si="3"/>
        <v>8519</v>
      </c>
      <c r="N111" s="16">
        <v>0</v>
      </c>
      <c r="O111" s="12" t="s">
        <v>328</v>
      </c>
    </row>
    <row r="112" spans="1:15" ht="15.75" thickBot="1" x14ac:dyDescent="0.3">
      <c r="A112" s="33">
        <f t="shared" si="5"/>
        <v>101</v>
      </c>
      <c r="B112" s="14" t="s">
        <v>93</v>
      </c>
      <c r="C112" s="10">
        <v>43815</v>
      </c>
      <c r="D112" s="16">
        <v>7314040</v>
      </c>
      <c r="E112" s="16">
        <v>7255667</v>
      </c>
      <c r="F112" s="14" t="s">
        <v>32</v>
      </c>
      <c r="G112" s="16">
        <v>4023253</v>
      </c>
      <c r="H112" s="16">
        <v>0</v>
      </c>
      <c r="I112" s="17" t="s">
        <v>34</v>
      </c>
      <c r="J112" s="52">
        <f t="shared" si="4"/>
        <v>0.38621690506969075</v>
      </c>
      <c r="K112" s="16">
        <v>0</v>
      </c>
      <c r="L112" s="16">
        <v>0</v>
      </c>
      <c r="M112" s="16">
        <f t="shared" si="3"/>
        <v>58373</v>
      </c>
      <c r="N112" s="16">
        <v>0</v>
      </c>
      <c r="O112" s="12" t="s">
        <v>328</v>
      </c>
    </row>
    <row r="113" spans="1:15" ht="15.75" thickBot="1" x14ac:dyDescent="0.3">
      <c r="A113" s="33">
        <f t="shared" si="5"/>
        <v>102</v>
      </c>
      <c r="B113" s="14" t="s">
        <v>156</v>
      </c>
      <c r="C113" s="11">
        <v>43825</v>
      </c>
      <c r="D113" s="16">
        <v>3445697</v>
      </c>
      <c r="E113" s="16">
        <v>3100491</v>
      </c>
      <c r="F113" s="14" t="s">
        <v>32</v>
      </c>
      <c r="G113" s="16">
        <v>1513515</v>
      </c>
      <c r="H113" s="16">
        <v>0</v>
      </c>
      <c r="I113" s="17" t="s">
        <v>34</v>
      </c>
      <c r="J113" s="52">
        <f t="shared" si="4"/>
        <v>0.16503817474209201</v>
      </c>
      <c r="K113" s="16">
        <v>0</v>
      </c>
      <c r="L113" s="16">
        <v>0</v>
      </c>
      <c r="M113" s="16">
        <f t="shared" si="3"/>
        <v>345206</v>
      </c>
      <c r="N113" s="16">
        <v>0</v>
      </c>
      <c r="O113" s="12" t="s">
        <v>305</v>
      </c>
    </row>
    <row r="114" spans="1:15" ht="15.75" thickBot="1" x14ac:dyDescent="0.3">
      <c r="A114" s="33">
        <f t="shared" si="5"/>
        <v>103</v>
      </c>
      <c r="B114" s="14" t="s">
        <v>271</v>
      </c>
      <c r="C114" s="10">
        <v>43822</v>
      </c>
      <c r="D114" s="16">
        <v>3220158</v>
      </c>
      <c r="E114" s="16">
        <v>3219658</v>
      </c>
      <c r="F114" s="14" t="s">
        <v>32</v>
      </c>
      <c r="G114" s="16">
        <v>1621475</v>
      </c>
      <c r="H114" s="16">
        <v>0</v>
      </c>
      <c r="I114" s="17" t="s">
        <v>34</v>
      </c>
      <c r="J114" s="52">
        <f t="shared" si="4"/>
        <v>0.17138139720894996</v>
      </c>
      <c r="K114" s="16">
        <v>0</v>
      </c>
      <c r="L114" s="16">
        <v>0</v>
      </c>
      <c r="M114" s="16">
        <f t="shared" si="3"/>
        <v>500</v>
      </c>
      <c r="N114" s="16">
        <v>0</v>
      </c>
      <c r="O114" s="12" t="s">
        <v>299</v>
      </c>
    </row>
    <row r="115" spans="1:15" ht="15.75" thickBot="1" x14ac:dyDescent="0.3">
      <c r="A115" s="33">
        <f t="shared" si="5"/>
        <v>104</v>
      </c>
      <c r="B115" s="14" t="s">
        <v>91</v>
      </c>
      <c r="C115" s="10">
        <v>43816</v>
      </c>
      <c r="D115" s="16">
        <v>5938684</v>
      </c>
      <c r="E115" s="16">
        <v>5938205</v>
      </c>
      <c r="F115" s="14" t="s">
        <v>32</v>
      </c>
      <c r="G115" s="16">
        <v>3908323</v>
      </c>
      <c r="H115" s="16">
        <v>0</v>
      </c>
      <c r="I115" s="17" t="s">
        <v>34</v>
      </c>
      <c r="J115" s="52">
        <f t="shared" si="4"/>
        <v>0.31608881123807953</v>
      </c>
      <c r="K115" s="16">
        <v>0</v>
      </c>
      <c r="L115" s="16">
        <v>0</v>
      </c>
      <c r="M115" s="16">
        <f t="shared" si="3"/>
        <v>479</v>
      </c>
      <c r="N115" s="16">
        <v>0</v>
      </c>
      <c r="O115" s="12" t="s">
        <v>328</v>
      </c>
    </row>
    <row r="116" spans="1:15" ht="15.75" thickBot="1" x14ac:dyDescent="0.3">
      <c r="A116" s="33">
        <f t="shared" si="5"/>
        <v>105</v>
      </c>
      <c r="B116" s="14" t="s">
        <v>243</v>
      </c>
      <c r="C116" s="10">
        <v>43815</v>
      </c>
      <c r="D116" s="16">
        <v>7754995</v>
      </c>
      <c r="E116" s="16">
        <v>7754995</v>
      </c>
      <c r="F116" s="14" t="s">
        <v>32</v>
      </c>
      <c r="G116" s="16">
        <v>4126318</v>
      </c>
      <c r="H116" s="16">
        <v>0</v>
      </c>
      <c r="I116" s="17" t="s">
        <v>34</v>
      </c>
      <c r="J116" s="52">
        <f t="shared" si="4"/>
        <v>0.41279597971226167</v>
      </c>
      <c r="K116" s="16">
        <v>0</v>
      </c>
      <c r="L116" s="16">
        <v>0</v>
      </c>
      <c r="M116" s="16">
        <f t="shared" si="3"/>
        <v>0</v>
      </c>
      <c r="N116" s="16">
        <v>0</v>
      </c>
      <c r="O116" s="19"/>
    </row>
    <row r="117" spans="1:15" ht="15.75" thickBot="1" x14ac:dyDescent="0.3">
      <c r="A117" s="33">
        <f t="shared" si="5"/>
        <v>106</v>
      </c>
      <c r="B117" s="14" t="s">
        <v>145</v>
      </c>
      <c r="C117" s="10">
        <v>43822</v>
      </c>
      <c r="D117" s="16">
        <v>4770438</v>
      </c>
      <c r="E117" s="16">
        <v>4770438</v>
      </c>
      <c r="F117" s="14" t="s">
        <v>32</v>
      </c>
      <c r="G117" s="16">
        <v>2418750</v>
      </c>
      <c r="H117" s="16">
        <v>0</v>
      </c>
      <c r="I117" s="17" t="s">
        <v>34</v>
      </c>
      <c r="J117" s="52">
        <f t="shared" si="4"/>
        <v>0.25392893584929482</v>
      </c>
      <c r="K117" s="16">
        <v>0</v>
      </c>
      <c r="L117" s="16">
        <v>0</v>
      </c>
      <c r="M117" s="16">
        <f t="shared" si="3"/>
        <v>0</v>
      </c>
      <c r="N117" s="16">
        <v>0</v>
      </c>
      <c r="O117" s="12"/>
    </row>
    <row r="118" spans="1:15" ht="15.75" thickBot="1" x14ac:dyDescent="0.3">
      <c r="A118" s="33">
        <f t="shared" si="5"/>
        <v>107</v>
      </c>
      <c r="B118" s="14" t="s">
        <v>145</v>
      </c>
      <c r="C118" s="10">
        <v>43822</v>
      </c>
      <c r="D118" s="16">
        <v>4770438</v>
      </c>
      <c r="E118" s="16">
        <v>4770438</v>
      </c>
      <c r="F118" s="14" t="s">
        <v>32</v>
      </c>
      <c r="G118" s="16">
        <v>2418750</v>
      </c>
      <c r="H118" s="16">
        <v>0</v>
      </c>
      <c r="I118" s="17" t="s">
        <v>34</v>
      </c>
      <c r="J118" s="52">
        <f t="shared" si="4"/>
        <v>0.25392893584929482</v>
      </c>
      <c r="K118" s="16">
        <v>0</v>
      </c>
      <c r="L118" s="16">
        <v>0</v>
      </c>
      <c r="M118" s="16">
        <f t="shared" si="3"/>
        <v>0</v>
      </c>
      <c r="N118" s="16">
        <v>0</v>
      </c>
      <c r="O118" s="12"/>
    </row>
    <row r="119" spans="1:15" ht="15.75" thickBot="1" x14ac:dyDescent="0.3">
      <c r="A119" s="33">
        <f t="shared" si="5"/>
        <v>108</v>
      </c>
      <c r="B119" s="14" t="s">
        <v>145</v>
      </c>
      <c r="C119" s="10">
        <v>43822</v>
      </c>
      <c r="D119" s="16">
        <v>5222321</v>
      </c>
      <c r="E119" s="16">
        <v>5222321</v>
      </c>
      <c r="F119" s="14" t="s">
        <v>32</v>
      </c>
      <c r="G119" s="16">
        <v>2753200</v>
      </c>
      <c r="H119" s="16">
        <v>0</v>
      </c>
      <c r="I119" s="17" t="s">
        <v>34</v>
      </c>
      <c r="J119" s="52">
        <f t="shared" si="4"/>
        <v>0.27798252785036198</v>
      </c>
      <c r="K119" s="16">
        <v>0</v>
      </c>
      <c r="L119" s="16">
        <v>0</v>
      </c>
      <c r="M119" s="16">
        <f t="shared" si="3"/>
        <v>0</v>
      </c>
      <c r="N119" s="16">
        <v>0</v>
      </c>
      <c r="O119" s="19"/>
    </row>
    <row r="120" spans="1:15" ht="15.75" thickBot="1" x14ac:dyDescent="0.3">
      <c r="A120" s="33">
        <f t="shared" si="5"/>
        <v>109</v>
      </c>
      <c r="B120" s="14" t="s">
        <v>145</v>
      </c>
      <c r="C120" s="10">
        <v>43822</v>
      </c>
      <c r="D120" s="16">
        <v>5767765</v>
      </c>
      <c r="E120" s="16">
        <v>5767765</v>
      </c>
      <c r="F120" s="14" t="s">
        <v>32</v>
      </c>
      <c r="G120" s="16">
        <v>3078213</v>
      </c>
      <c r="H120" s="16">
        <v>0</v>
      </c>
      <c r="I120" s="17" t="s">
        <v>34</v>
      </c>
      <c r="J120" s="52">
        <f t="shared" si="4"/>
        <v>0.30701634287644192</v>
      </c>
      <c r="K120" s="16">
        <v>0</v>
      </c>
      <c r="L120" s="16">
        <v>0</v>
      </c>
      <c r="M120" s="16">
        <f t="shared" si="3"/>
        <v>0</v>
      </c>
      <c r="N120" s="16">
        <v>0</v>
      </c>
      <c r="O120" s="19"/>
    </row>
    <row r="121" spans="1:15" ht="15.75" thickBot="1" x14ac:dyDescent="0.3">
      <c r="A121" s="33">
        <f t="shared" si="5"/>
        <v>110</v>
      </c>
      <c r="B121" s="14" t="s">
        <v>155</v>
      </c>
      <c r="C121" s="10">
        <v>43819</v>
      </c>
      <c r="D121" s="16">
        <v>6893646</v>
      </c>
      <c r="E121" s="16">
        <v>6893646</v>
      </c>
      <c r="F121" s="14" t="s">
        <v>32</v>
      </c>
      <c r="G121" s="16">
        <v>3613604</v>
      </c>
      <c r="H121" s="16">
        <v>0</v>
      </c>
      <c r="I121" s="17" t="s">
        <v>34</v>
      </c>
      <c r="J121" s="52">
        <f t="shared" si="4"/>
        <v>0.36694663947036893</v>
      </c>
      <c r="K121" s="16">
        <v>0</v>
      </c>
      <c r="L121" s="16">
        <v>0</v>
      </c>
      <c r="M121" s="16">
        <f t="shared" si="3"/>
        <v>0</v>
      </c>
      <c r="N121" s="16">
        <v>0</v>
      </c>
      <c r="O121" s="12"/>
    </row>
    <row r="122" spans="1:15" ht="15.75" thickBot="1" x14ac:dyDescent="0.3">
      <c r="A122" s="33">
        <f t="shared" si="5"/>
        <v>111</v>
      </c>
      <c r="B122" s="14" t="s">
        <v>139</v>
      </c>
      <c r="C122" s="10">
        <v>43822</v>
      </c>
      <c r="D122" s="16">
        <v>6626927</v>
      </c>
      <c r="E122" s="16">
        <v>6626927</v>
      </c>
      <c r="F122" s="14" t="s">
        <v>32</v>
      </c>
      <c r="G122" s="16">
        <v>4080798</v>
      </c>
      <c r="H122" s="16">
        <v>0</v>
      </c>
      <c r="I122" s="17" t="s">
        <v>34</v>
      </c>
      <c r="J122" s="52">
        <f t="shared" si="4"/>
        <v>0.35274926978632987</v>
      </c>
      <c r="K122" s="16">
        <v>0</v>
      </c>
      <c r="L122" s="16">
        <v>0</v>
      </c>
      <c r="M122" s="16">
        <f t="shared" si="3"/>
        <v>0</v>
      </c>
      <c r="N122" s="16">
        <v>0</v>
      </c>
      <c r="O122" s="12"/>
    </row>
    <row r="123" spans="1:15" ht="15.75" thickBot="1" x14ac:dyDescent="0.3">
      <c r="A123" s="33">
        <f t="shared" si="5"/>
        <v>112</v>
      </c>
      <c r="B123" s="14" t="s">
        <v>128</v>
      </c>
      <c r="C123" s="10">
        <v>43822</v>
      </c>
      <c r="D123" s="16">
        <v>8341844</v>
      </c>
      <c r="E123" s="16">
        <v>8341844</v>
      </c>
      <c r="F123" s="14" t="s">
        <v>32</v>
      </c>
      <c r="G123" s="16">
        <v>4024209</v>
      </c>
      <c r="H123" s="16">
        <v>0</v>
      </c>
      <c r="I123" s="17" t="s">
        <v>34</v>
      </c>
      <c r="J123" s="52">
        <f t="shared" si="4"/>
        <v>0.44403377005231492</v>
      </c>
      <c r="K123" s="16">
        <v>0</v>
      </c>
      <c r="L123" s="16">
        <v>0</v>
      </c>
      <c r="M123" s="16">
        <f t="shared" si="3"/>
        <v>0</v>
      </c>
      <c r="N123" s="16">
        <v>0</v>
      </c>
      <c r="O123" s="12"/>
    </row>
    <row r="124" spans="1:15" ht="15.75" thickBot="1" x14ac:dyDescent="0.3">
      <c r="A124" s="33">
        <f t="shared" si="5"/>
        <v>113</v>
      </c>
      <c r="B124" s="14" t="s">
        <v>57</v>
      </c>
      <c r="C124" s="10">
        <v>43819</v>
      </c>
      <c r="D124" s="16">
        <v>7095679</v>
      </c>
      <c r="E124" s="16">
        <v>7087638</v>
      </c>
      <c r="F124" s="14" t="s">
        <v>32</v>
      </c>
      <c r="G124" s="16">
        <v>3883674</v>
      </c>
      <c r="H124" s="16">
        <v>0</v>
      </c>
      <c r="I124" s="17" t="s">
        <v>34</v>
      </c>
      <c r="J124" s="52">
        <f t="shared" si="4"/>
        <v>0.37727277349061539</v>
      </c>
      <c r="K124" s="16">
        <v>0</v>
      </c>
      <c r="L124" s="16">
        <v>0</v>
      </c>
      <c r="M124" s="16">
        <f t="shared" si="3"/>
        <v>8041</v>
      </c>
      <c r="N124" s="16">
        <v>0</v>
      </c>
      <c r="O124" s="12" t="s">
        <v>328</v>
      </c>
    </row>
    <row r="125" spans="1:15" ht="15.75" thickBot="1" x14ac:dyDescent="0.3">
      <c r="A125" s="33">
        <f t="shared" si="5"/>
        <v>114</v>
      </c>
      <c r="B125" s="14" t="s">
        <v>111</v>
      </c>
      <c r="C125" s="10">
        <v>43819</v>
      </c>
      <c r="D125" s="16">
        <v>7447812</v>
      </c>
      <c r="E125" s="16">
        <v>7442812</v>
      </c>
      <c r="F125" s="14" t="s">
        <v>32</v>
      </c>
      <c r="G125" s="16">
        <v>4622969</v>
      </c>
      <c r="H125" s="16">
        <v>0</v>
      </c>
      <c r="I125" s="17" t="s">
        <v>34</v>
      </c>
      <c r="J125" s="52">
        <f t="shared" si="4"/>
        <v>0.396178575402586</v>
      </c>
      <c r="K125" s="16">
        <v>0</v>
      </c>
      <c r="L125" s="16">
        <v>0</v>
      </c>
      <c r="M125" s="16">
        <f t="shared" si="3"/>
        <v>5000</v>
      </c>
      <c r="N125" s="16">
        <v>0</v>
      </c>
      <c r="O125" s="12" t="s">
        <v>299</v>
      </c>
    </row>
    <row r="126" spans="1:15" ht="15.75" thickBot="1" x14ac:dyDescent="0.3">
      <c r="A126" s="33">
        <f t="shared" si="5"/>
        <v>115</v>
      </c>
      <c r="B126" s="14" t="s">
        <v>131</v>
      </c>
      <c r="C126" s="10">
        <v>43819</v>
      </c>
      <c r="D126" s="16">
        <v>3789310</v>
      </c>
      <c r="E126" s="16">
        <v>3784877</v>
      </c>
      <c r="F126" s="14" t="s">
        <v>32</v>
      </c>
      <c r="G126" s="16">
        <v>3000000</v>
      </c>
      <c r="H126" s="16">
        <v>0</v>
      </c>
      <c r="I126" s="17" t="s">
        <v>34</v>
      </c>
      <c r="J126" s="52">
        <f t="shared" si="4"/>
        <v>0.20146782935455224</v>
      </c>
      <c r="K126" s="16">
        <v>0</v>
      </c>
      <c r="L126" s="16">
        <v>0</v>
      </c>
      <c r="M126" s="16">
        <f t="shared" si="3"/>
        <v>4433</v>
      </c>
      <c r="N126" s="16">
        <v>0</v>
      </c>
      <c r="O126" s="12" t="s">
        <v>328</v>
      </c>
    </row>
    <row r="127" spans="1:15" ht="26.25" customHeight="1" thickBot="1" x14ac:dyDescent="0.3">
      <c r="A127" s="33">
        <f t="shared" si="5"/>
        <v>116</v>
      </c>
      <c r="B127" s="14" t="s">
        <v>43</v>
      </c>
      <c r="C127" s="10">
        <v>43822</v>
      </c>
      <c r="D127" s="16">
        <v>7058320</v>
      </c>
      <c r="E127" s="16">
        <v>7058320</v>
      </c>
      <c r="F127" s="14" t="s">
        <v>32</v>
      </c>
      <c r="G127" s="16">
        <v>3745000</v>
      </c>
      <c r="H127" s="16">
        <v>0</v>
      </c>
      <c r="I127" s="17" t="s">
        <v>34</v>
      </c>
      <c r="J127" s="52">
        <f t="shared" si="4"/>
        <v>0.37571218543953294</v>
      </c>
      <c r="K127" s="16">
        <v>0</v>
      </c>
      <c r="L127" s="16">
        <v>0</v>
      </c>
      <c r="M127" s="16">
        <f t="shared" ref="M127:M184" si="6">D127-E127</f>
        <v>0</v>
      </c>
      <c r="N127" s="16">
        <v>0</v>
      </c>
      <c r="O127" s="19"/>
    </row>
    <row r="128" spans="1:15" ht="25.5" thickBot="1" x14ac:dyDescent="0.3">
      <c r="A128" s="33">
        <f t="shared" si="5"/>
        <v>117</v>
      </c>
      <c r="B128" s="14" t="s">
        <v>238</v>
      </c>
      <c r="C128" s="10">
        <v>43890</v>
      </c>
      <c r="D128" s="16">
        <v>7898977</v>
      </c>
      <c r="E128" s="16">
        <v>7634916</v>
      </c>
      <c r="F128" s="14" t="s">
        <v>32</v>
      </c>
      <c r="G128" s="16">
        <v>3958495</v>
      </c>
      <c r="H128" s="16">
        <v>0</v>
      </c>
      <c r="I128" s="17" t="s">
        <v>34</v>
      </c>
      <c r="J128" s="52">
        <f t="shared" si="4"/>
        <v>0.40640421176813418</v>
      </c>
      <c r="K128" s="16">
        <v>0</v>
      </c>
      <c r="L128" s="16">
        <v>0</v>
      </c>
      <c r="M128" s="16">
        <f t="shared" si="6"/>
        <v>264061</v>
      </c>
      <c r="N128" s="16">
        <v>0</v>
      </c>
      <c r="O128" s="12" t="s">
        <v>302</v>
      </c>
    </row>
    <row r="129" spans="1:15" ht="15.75" thickBot="1" x14ac:dyDescent="0.3">
      <c r="A129" s="33">
        <f t="shared" si="5"/>
        <v>118</v>
      </c>
      <c r="B129" s="14" t="s">
        <v>165</v>
      </c>
      <c r="C129" s="10">
        <v>43830</v>
      </c>
      <c r="D129" s="16">
        <v>5208711</v>
      </c>
      <c r="E129" s="16">
        <v>5208711</v>
      </c>
      <c r="F129" s="14" t="s">
        <v>32</v>
      </c>
      <c r="G129" s="16">
        <v>2269250</v>
      </c>
      <c r="H129" s="16">
        <v>0</v>
      </c>
      <c r="I129" s="17" t="s">
        <v>34</v>
      </c>
      <c r="J129" s="52">
        <f t="shared" si="4"/>
        <v>0.2772580717696187</v>
      </c>
      <c r="K129" s="16">
        <v>0</v>
      </c>
      <c r="L129" s="16">
        <v>0</v>
      </c>
      <c r="M129" s="16">
        <f t="shared" si="6"/>
        <v>0</v>
      </c>
      <c r="N129" s="16">
        <v>0</v>
      </c>
      <c r="O129" s="12"/>
    </row>
    <row r="130" spans="1:15" ht="15.75" thickBot="1" x14ac:dyDescent="0.3">
      <c r="A130" s="33">
        <f t="shared" si="5"/>
        <v>119</v>
      </c>
      <c r="B130" s="14" t="s">
        <v>171</v>
      </c>
      <c r="C130" s="10">
        <v>43842</v>
      </c>
      <c r="D130" s="16">
        <v>5703578</v>
      </c>
      <c r="E130" s="16">
        <v>5703128</v>
      </c>
      <c r="F130" s="14" t="s">
        <v>32</v>
      </c>
      <c r="G130" s="16">
        <v>3684719</v>
      </c>
      <c r="H130" s="16">
        <v>0</v>
      </c>
      <c r="I130" s="17" t="s">
        <v>34</v>
      </c>
      <c r="J130" s="52">
        <f t="shared" si="4"/>
        <v>0.30357573540465616</v>
      </c>
      <c r="K130" s="16">
        <v>0</v>
      </c>
      <c r="L130" s="16">
        <v>0</v>
      </c>
      <c r="M130" s="16">
        <f t="shared" si="6"/>
        <v>450</v>
      </c>
      <c r="N130" s="16">
        <v>0</v>
      </c>
      <c r="O130" s="12" t="s">
        <v>328</v>
      </c>
    </row>
    <row r="131" spans="1:15" ht="15.75" thickBot="1" x14ac:dyDescent="0.3">
      <c r="A131" s="33">
        <f t="shared" si="5"/>
        <v>120</v>
      </c>
      <c r="B131" s="14" t="s">
        <v>272</v>
      </c>
      <c r="C131" s="10">
        <v>43820</v>
      </c>
      <c r="D131" s="16">
        <v>6460133</v>
      </c>
      <c r="E131" s="16">
        <v>6460133</v>
      </c>
      <c r="F131" s="14" t="s">
        <v>32</v>
      </c>
      <c r="G131" s="16">
        <v>3747268</v>
      </c>
      <c r="H131" s="16">
        <v>0</v>
      </c>
      <c r="I131" s="17" t="s">
        <v>34</v>
      </c>
      <c r="J131" s="52">
        <f t="shared" si="4"/>
        <v>0.34387087687439027</v>
      </c>
      <c r="K131" s="16">
        <v>0</v>
      </c>
      <c r="L131" s="16">
        <v>0</v>
      </c>
      <c r="M131" s="16">
        <f t="shared" si="6"/>
        <v>0</v>
      </c>
      <c r="N131" s="16">
        <v>0</v>
      </c>
      <c r="O131" s="12"/>
    </row>
    <row r="132" spans="1:15" ht="15.75" thickBot="1" x14ac:dyDescent="0.3">
      <c r="A132" s="33">
        <f t="shared" si="5"/>
        <v>121</v>
      </c>
      <c r="B132" s="14" t="s">
        <v>72</v>
      </c>
      <c r="C132" s="10">
        <v>43822</v>
      </c>
      <c r="D132" s="16">
        <v>7223662</v>
      </c>
      <c r="E132" s="16">
        <v>7223662</v>
      </c>
      <c r="F132" s="14" t="s">
        <v>32</v>
      </c>
      <c r="G132" s="16">
        <v>5073133</v>
      </c>
      <c r="H132" s="16">
        <v>0</v>
      </c>
      <c r="I132" s="17" t="s">
        <v>34</v>
      </c>
      <c r="J132" s="52">
        <f t="shared" si="4"/>
        <v>0.38451328884160924</v>
      </c>
      <c r="K132" s="16">
        <v>0</v>
      </c>
      <c r="L132" s="16">
        <v>0</v>
      </c>
      <c r="M132" s="16">
        <f t="shared" si="6"/>
        <v>0</v>
      </c>
      <c r="N132" s="16">
        <v>0</v>
      </c>
      <c r="O132" s="12"/>
    </row>
    <row r="133" spans="1:15" ht="15.75" thickBot="1" x14ac:dyDescent="0.3">
      <c r="A133" s="33">
        <f t="shared" si="5"/>
        <v>122</v>
      </c>
      <c r="B133" s="14" t="s">
        <v>105</v>
      </c>
      <c r="C133" s="10">
        <v>43822</v>
      </c>
      <c r="D133" s="16">
        <v>5927540</v>
      </c>
      <c r="E133" s="16">
        <v>5927540</v>
      </c>
      <c r="F133" s="14" t="s">
        <v>32</v>
      </c>
      <c r="G133" s="16">
        <v>3350125</v>
      </c>
      <c r="H133" s="16">
        <v>0</v>
      </c>
      <c r="I133" s="17" t="s">
        <v>34</v>
      </c>
      <c r="J133" s="52">
        <f t="shared" si="4"/>
        <v>0.31552111659435234</v>
      </c>
      <c r="K133" s="16">
        <v>0</v>
      </c>
      <c r="L133" s="16">
        <v>0</v>
      </c>
      <c r="M133" s="16">
        <f t="shared" si="6"/>
        <v>0</v>
      </c>
      <c r="N133" s="16">
        <v>0</v>
      </c>
      <c r="O133" s="12"/>
    </row>
    <row r="134" spans="1:15" ht="15.75" thickBot="1" x14ac:dyDescent="0.3">
      <c r="A134" s="33">
        <f t="shared" si="5"/>
        <v>123</v>
      </c>
      <c r="B134" s="14" t="s">
        <v>138</v>
      </c>
      <c r="C134" s="10">
        <v>43819</v>
      </c>
      <c r="D134" s="16">
        <v>6530000</v>
      </c>
      <c r="E134" s="16">
        <v>6530000</v>
      </c>
      <c r="F134" s="14" t="s">
        <v>32</v>
      </c>
      <c r="G134" s="16">
        <v>4200861</v>
      </c>
      <c r="H134" s="16">
        <v>0</v>
      </c>
      <c r="I134" s="17" t="s">
        <v>34</v>
      </c>
      <c r="J134" s="52">
        <f t="shared" si="4"/>
        <v>0.3475898756248158</v>
      </c>
      <c r="K134" s="16">
        <v>0</v>
      </c>
      <c r="L134" s="16">
        <v>0</v>
      </c>
      <c r="M134" s="16">
        <f t="shared" si="6"/>
        <v>0</v>
      </c>
      <c r="N134" s="16">
        <v>0</v>
      </c>
      <c r="O134" s="12"/>
    </row>
    <row r="135" spans="1:15" ht="15.75" thickBot="1" x14ac:dyDescent="0.3">
      <c r="A135" s="33">
        <f t="shared" si="5"/>
        <v>124</v>
      </c>
      <c r="B135" s="14" t="s">
        <v>214</v>
      </c>
      <c r="C135" s="10">
        <v>43820</v>
      </c>
      <c r="D135" s="16">
        <v>6578267</v>
      </c>
      <c r="E135" s="16">
        <v>6578267</v>
      </c>
      <c r="F135" s="14" t="s">
        <v>32</v>
      </c>
      <c r="G135" s="16">
        <v>3727116</v>
      </c>
      <c r="H135" s="16">
        <v>0</v>
      </c>
      <c r="I135" s="17" t="s">
        <v>34</v>
      </c>
      <c r="J135" s="52">
        <f t="shared" si="4"/>
        <v>0.35015911307149006</v>
      </c>
      <c r="K135" s="16">
        <v>0</v>
      </c>
      <c r="L135" s="16">
        <v>0</v>
      </c>
      <c r="M135" s="16">
        <f t="shared" si="6"/>
        <v>0</v>
      </c>
      <c r="N135" s="16">
        <v>0</v>
      </c>
      <c r="O135" s="12"/>
    </row>
    <row r="136" spans="1:15" ht="15.75" thickBot="1" x14ac:dyDescent="0.3">
      <c r="A136" s="33">
        <f t="shared" si="5"/>
        <v>125</v>
      </c>
      <c r="B136" s="14" t="s">
        <v>247</v>
      </c>
      <c r="C136" s="10">
        <v>43819</v>
      </c>
      <c r="D136" s="16">
        <v>8407576</v>
      </c>
      <c r="E136" s="16">
        <v>8407576</v>
      </c>
      <c r="F136" s="14" t="s">
        <v>32</v>
      </c>
      <c r="G136" s="16">
        <v>4430036</v>
      </c>
      <c r="H136" s="16">
        <v>0</v>
      </c>
      <c r="I136" s="17" t="s">
        <v>34</v>
      </c>
      <c r="J136" s="52">
        <f t="shared" si="4"/>
        <v>0.44753266403463809</v>
      </c>
      <c r="K136" s="16">
        <v>0</v>
      </c>
      <c r="L136" s="16">
        <v>0</v>
      </c>
      <c r="M136" s="16">
        <f t="shared" si="6"/>
        <v>0</v>
      </c>
      <c r="N136" s="16">
        <v>0</v>
      </c>
      <c r="O136" s="12"/>
    </row>
    <row r="137" spans="1:15" ht="15.75" thickBot="1" x14ac:dyDescent="0.3">
      <c r="A137" s="33">
        <f t="shared" si="5"/>
        <v>126</v>
      </c>
      <c r="B137" s="14" t="s">
        <v>76</v>
      </c>
      <c r="C137" s="10">
        <v>43816</v>
      </c>
      <c r="D137" s="16">
        <v>8421423</v>
      </c>
      <c r="E137" s="16">
        <v>8411486</v>
      </c>
      <c r="F137" s="14" t="s">
        <v>32</v>
      </c>
      <c r="G137" s="16">
        <v>4393577</v>
      </c>
      <c r="H137" s="16">
        <v>0</v>
      </c>
      <c r="I137" s="17" t="s">
        <v>34</v>
      </c>
      <c r="J137" s="52">
        <f t="shared" si="4"/>
        <v>0.44774079212249307</v>
      </c>
      <c r="K137" s="16">
        <v>0</v>
      </c>
      <c r="L137" s="16">
        <v>0</v>
      </c>
      <c r="M137" s="16">
        <f t="shared" si="6"/>
        <v>9937</v>
      </c>
      <c r="N137" s="16">
        <v>0</v>
      </c>
      <c r="O137" s="12" t="s">
        <v>328</v>
      </c>
    </row>
    <row r="138" spans="1:15" ht="15.75" thickBot="1" x14ac:dyDescent="0.3">
      <c r="A138" s="33">
        <f t="shared" si="5"/>
        <v>127</v>
      </c>
      <c r="B138" s="14" t="s">
        <v>45</v>
      </c>
      <c r="C138" s="10">
        <v>43818</v>
      </c>
      <c r="D138" s="16">
        <v>7108351</v>
      </c>
      <c r="E138" s="16">
        <v>7097203</v>
      </c>
      <c r="F138" s="14" t="s">
        <v>32</v>
      </c>
      <c r="G138" s="16">
        <v>3839924</v>
      </c>
      <c r="H138" s="16">
        <v>0</v>
      </c>
      <c r="I138" s="17" t="s">
        <v>34</v>
      </c>
      <c r="J138" s="52">
        <f t="shared" si="4"/>
        <v>0.37778191547535522</v>
      </c>
      <c r="K138" s="16">
        <v>0</v>
      </c>
      <c r="L138" s="16">
        <v>0</v>
      </c>
      <c r="M138" s="16">
        <f t="shared" si="6"/>
        <v>11148</v>
      </c>
      <c r="N138" s="16">
        <v>0</v>
      </c>
      <c r="O138" s="12" t="s">
        <v>328</v>
      </c>
    </row>
    <row r="139" spans="1:15" ht="15.75" thickBot="1" x14ac:dyDescent="0.3">
      <c r="A139" s="33">
        <f t="shared" si="5"/>
        <v>128</v>
      </c>
      <c r="B139" s="14" t="s">
        <v>231</v>
      </c>
      <c r="C139" s="10">
        <v>43820</v>
      </c>
      <c r="D139" s="16">
        <v>6931375</v>
      </c>
      <c r="E139" s="16">
        <v>6931375</v>
      </c>
      <c r="F139" s="14" t="s">
        <v>32</v>
      </c>
      <c r="G139" s="16">
        <v>3841822</v>
      </c>
      <c r="H139" s="16">
        <v>0</v>
      </c>
      <c r="I139" s="17" t="s">
        <v>34</v>
      </c>
      <c r="J139" s="52">
        <f t="shared" si="4"/>
        <v>0.3689549424439445</v>
      </c>
      <c r="K139" s="16">
        <v>0</v>
      </c>
      <c r="L139" s="16">
        <v>0</v>
      </c>
      <c r="M139" s="16">
        <f t="shared" si="6"/>
        <v>0</v>
      </c>
      <c r="N139" s="16">
        <v>0</v>
      </c>
      <c r="O139" s="12"/>
    </row>
    <row r="140" spans="1:15" ht="15.75" thickBot="1" x14ac:dyDescent="0.3">
      <c r="A140" s="33">
        <f t="shared" si="5"/>
        <v>129</v>
      </c>
      <c r="B140" s="14" t="s">
        <v>172</v>
      </c>
      <c r="C140" s="10">
        <v>43892</v>
      </c>
      <c r="D140" s="16">
        <v>4661406</v>
      </c>
      <c r="E140" s="16">
        <v>4659476</v>
      </c>
      <c r="F140" s="14" t="s">
        <v>32</v>
      </c>
      <c r="G140" s="16">
        <v>3564109</v>
      </c>
      <c r="H140" s="16">
        <v>0</v>
      </c>
      <c r="I140" s="17" t="s">
        <v>34</v>
      </c>
      <c r="J140" s="52">
        <f t="shared" si="4"/>
        <v>0.24802246298879241</v>
      </c>
      <c r="K140" s="16">
        <v>0</v>
      </c>
      <c r="L140" s="16">
        <v>0</v>
      </c>
      <c r="M140" s="16">
        <f t="shared" si="6"/>
        <v>1930</v>
      </c>
      <c r="N140" s="16">
        <v>0</v>
      </c>
      <c r="O140" s="12" t="s">
        <v>328</v>
      </c>
    </row>
    <row r="141" spans="1:15" ht="15.75" thickBot="1" x14ac:dyDescent="0.3">
      <c r="A141" s="33">
        <f t="shared" si="5"/>
        <v>130</v>
      </c>
      <c r="B141" s="14" t="s">
        <v>270</v>
      </c>
      <c r="C141" s="10">
        <v>43817</v>
      </c>
      <c r="D141" s="16">
        <v>7324895</v>
      </c>
      <c r="E141" s="16">
        <v>7324895</v>
      </c>
      <c r="F141" s="14" t="s">
        <v>32</v>
      </c>
      <c r="G141" s="16">
        <v>4456652</v>
      </c>
      <c r="H141" s="16">
        <v>0</v>
      </c>
      <c r="I141" s="17" t="s">
        <v>34</v>
      </c>
      <c r="J141" s="52">
        <f t="shared" ref="J141:J204" si="7">E141/1878650806*100</f>
        <v>0.38990189004821368</v>
      </c>
      <c r="K141" s="16">
        <v>0</v>
      </c>
      <c r="L141" s="16">
        <v>0</v>
      </c>
      <c r="M141" s="16">
        <f t="shared" si="6"/>
        <v>0</v>
      </c>
      <c r="N141" s="16">
        <v>0</v>
      </c>
      <c r="O141" s="12"/>
    </row>
    <row r="142" spans="1:15" ht="15.75" thickBot="1" x14ac:dyDescent="0.3">
      <c r="A142" s="33">
        <f t="shared" ref="A142:A205" si="8">A141+1</f>
        <v>131</v>
      </c>
      <c r="B142" s="14" t="s">
        <v>133</v>
      </c>
      <c r="C142" s="10">
        <v>43822</v>
      </c>
      <c r="D142" s="16">
        <v>7566817</v>
      </c>
      <c r="E142" s="16">
        <v>7566817</v>
      </c>
      <c r="F142" s="14" t="s">
        <v>32</v>
      </c>
      <c r="G142" s="16">
        <v>3751271</v>
      </c>
      <c r="H142" s="16">
        <v>0</v>
      </c>
      <c r="I142" s="17" t="s">
        <v>34</v>
      </c>
      <c r="J142" s="52">
        <f t="shared" si="7"/>
        <v>0.40277932310960823</v>
      </c>
      <c r="K142" s="16">
        <v>0</v>
      </c>
      <c r="L142" s="16">
        <v>0</v>
      </c>
      <c r="M142" s="16">
        <f t="shared" si="6"/>
        <v>0</v>
      </c>
      <c r="N142" s="16">
        <v>0</v>
      </c>
      <c r="O142" s="13"/>
    </row>
    <row r="143" spans="1:15" ht="15.75" thickBot="1" x14ac:dyDescent="0.3">
      <c r="A143" s="33">
        <f t="shared" si="8"/>
        <v>132</v>
      </c>
      <c r="B143" s="14" t="s">
        <v>293</v>
      </c>
      <c r="C143" s="10">
        <v>43822</v>
      </c>
      <c r="D143" s="16">
        <v>7407879</v>
      </c>
      <c r="E143" s="16">
        <v>7407879</v>
      </c>
      <c r="F143" s="14" t="s">
        <v>32</v>
      </c>
      <c r="G143" s="16">
        <v>3716321</v>
      </c>
      <c r="H143" s="16">
        <v>0</v>
      </c>
      <c r="I143" s="17" t="s">
        <v>34</v>
      </c>
      <c r="J143" s="52">
        <f t="shared" si="7"/>
        <v>0.39431910264221826</v>
      </c>
      <c r="K143" s="16">
        <v>0</v>
      </c>
      <c r="L143" s="16">
        <v>0</v>
      </c>
      <c r="M143" s="16">
        <f t="shared" si="6"/>
        <v>0</v>
      </c>
      <c r="N143" s="16">
        <v>0</v>
      </c>
      <c r="O143" s="12"/>
    </row>
    <row r="144" spans="1:15" ht="15.75" thickBot="1" x14ac:dyDescent="0.3">
      <c r="A144" s="33">
        <f t="shared" si="8"/>
        <v>133</v>
      </c>
      <c r="B144" s="14" t="s">
        <v>191</v>
      </c>
      <c r="C144" s="10">
        <v>43820</v>
      </c>
      <c r="D144" s="16">
        <v>6234964</v>
      </c>
      <c r="E144" s="16">
        <v>6178211</v>
      </c>
      <c r="F144" s="14" t="s">
        <v>32</v>
      </c>
      <c r="G144" s="16">
        <v>4117270</v>
      </c>
      <c r="H144" s="16">
        <v>0</v>
      </c>
      <c r="I144" s="17" t="s">
        <v>34</v>
      </c>
      <c r="J144" s="52">
        <f t="shared" si="7"/>
        <v>0.32886425621345622</v>
      </c>
      <c r="K144" s="16">
        <v>0</v>
      </c>
      <c r="L144" s="16">
        <v>0</v>
      </c>
      <c r="M144" s="16">
        <f t="shared" si="6"/>
        <v>56753</v>
      </c>
      <c r="N144" s="16">
        <v>0</v>
      </c>
      <c r="O144" s="12" t="s">
        <v>299</v>
      </c>
    </row>
    <row r="145" spans="1:15" ht="15.75" thickBot="1" x14ac:dyDescent="0.3">
      <c r="A145" s="33">
        <f t="shared" si="8"/>
        <v>134</v>
      </c>
      <c r="B145" s="14" t="s">
        <v>137</v>
      </c>
      <c r="C145" s="10">
        <v>43868</v>
      </c>
      <c r="D145" s="16">
        <v>5131685</v>
      </c>
      <c r="E145" s="16">
        <v>5131287</v>
      </c>
      <c r="F145" s="14" t="s">
        <v>32</v>
      </c>
      <c r="G145" s="16">
        <v>3244848</v>
      </c>
      <c r="H145" s="16">
        <v>0</v>
      </c>
      <c r="I145" s="17" t="s">
        <v>34</v>
      </c>
      <c r="J145" s="52">
        <f t="shared" si="7"/>
        <v>0.27313681625195013</v>
      </c>
      <c r="K145" s="16">
        <v>0</v>
      </c>
      <c r="L145" s="16">
        <v>0</v>
      </c>
      <c r="M145" s="16">
        <f t="shared" si="6"/>
        <v>398</v>
      </c>
      <c r="N145" s="16">
        <v>0</v>
      </c>
      <c r="O145" s="12" t="s">
        <v>328</v>
      </c>
    </row>
    <row r="146" spans="1:15" ht="15.75" thickBot="1" x14ac:dyDescent="0.3">
      <c r="A146" s="33">
        <f t="shared" si="8"/>
        <v>135</v>
      </c>
      <c r="B146" s="14" t="s">
        <v>169</v>
      </c>
      <c r="C146" s="10">
        <v>43819</v>
      </c>
      <c r="D146" s="16">
        <v>7842658</v>
      </c>
      <c r="E146" s="16">
        <v>7842658</v>
      </c>
      <c r="F146" s="14" t="s">
        <v>32</v>
      </c>
      <c r="G146" s="16">
        <v>4228157</v>
      </c>
      <c r="H146" s="16">
        <v>0</v>
      </c>
      <c r="I146" s="17" t="s">
        <v>34</v>
      </c>
      <c r="J146" s="52">
        <f t="shared" si="7"/>
        <v>0.41746225402572229</v>
      </c>
      <c r="K146" s="16">
        <v>0</v>
      </c>
      <c r="L146" s="16">
        <v>0</v>
      </c>
      <c r="M146" s="16">
        <f t="shared" si="6"/>
        <v>0</v>
      </c>
      <c r="N146" s="16">
        <v>0</v>
      </c>
      <c r="O146" s="12"/>
    </row>
    <row r="147" spans="1:15" ht="15.75" thickBot="1" x14ac:dyDescent="0.3">
      <c r="A147" s="33">
        <f t="shared" si="8"/>
        <v>136</v>
      </c>
      <c r="B147" s="14" t="s">
        <v>47</v>
      </c>
      <c r="C147" s="10">
        <v>43818</v>
      </c>
      <c r="D147" s="16">
        <v>7933402</v>
      </c>
      <c r="E147" s="16">
        <v>7914517</v>
      </c>
      <c r="F147" s="14" t="s">
        <v>32</v>
      </c>
      <c r="G147" s="16">
        <v>3926857</v>
      </c>
      <c r="H147" s="16">
        <v>0</v>
      </c>
      <c r="I147" s="17" t="s">
        <v>34</v>
      </c>
      <c r="J147" s="52">
        <f t="shared" si="7"/>
        <v>0.42128728631860501</v>
      </c>
      <c r="K147" s="16">
        <v>0</v>
      </c>
      <c r="L147" s="16">
        <v>0</v>
      </c>
      <c r="M147" s="16">
        <f t="shared" si="6"/>
        <v>18885</v>
      </c>
      <c r="N147" s="16">
        <v>0</v>
      </c>
      <c r="O147" s="13" t="s">
        <v>299</v>
      </c>
    </row>
    <row r="148" spans="1:15" ht="15.75" thickBot="1" x14ac:dyDescent="0.3">
      <c r="A148" s="33">
        <f t="shared" si="8"/>
        <v>137</v>
      </c>
      <c r="B148" s="14" t="s">
        <v>47</v>
      </c>
      <c r="C148" s="10">
        <v>43817</v>
      </c>
      <c r="D148" s="16">
        <v>5983989</v>
      </c>
      <c r="E148" s="16">
        <v>5983989</v>
      </c>
      <c r="F148" s="14" t="s">
        <v>32</v>
      </c>
      <c r="G148" s="16">
        <v>3200676</v>
      </c>
      <c r="H148" s="16">
        <v>0</v>
      </c>
      <c r="I148" s="17" t="s">
        <v>34</v>
      </c>
      <c r="J148" s="52">
        <f t="shared" si="7"/>
        <v>0.31852587936451238</v>
      </c>
      <c r="K148" s="16">
        <v>0</v>
      </c>
      <c r="L148" s="16">
        <v>0</v>
      </c>
      <c r="M148" s="16">
        <f t="shared" si="6"/>
        <v>0</v>
      </c>
      <c r="N148" s="16">
        <v>0</v>
      </c>
      <c r="O148" s="12"/>
    </row>
    <row r="149" spans="1:15" ht="15.75" thickBot="1" x14ac:dyDescent="0.3">
      <c r="A149" s="33">
        <f t="shared" si="8"/>
        <v>138</v>
      </c>
      <c r="B149" s="14" t="s">
        <v>50</v>
      </c>
      <c r="C149" s="11">
        <v>43818</v>
      </c>
      <c r="D149" s="16">
        <v>7837168</v>
      </c>
      <c r="E149" s="16">
        <v>7837168</v>
      </c>
      <c r="F149" s="14" t="s">
        <v>32</v>
      </c>
      <c r="G149" s="16">
        <v>4188088</v>
      </c>
      <c r="H149" s="16">
        <v>0</v>
      </c>
      <c r="I149" s="17" t="s">
        <v>34</v>
      </c>
      <c r="J149" s="52">
        <f t="shared" si="7"/>
        <v>0.41717002302768552</v>
      </c>
      <c r="K149" s="16">
        <v>0</v>
      </c>
      <c r="L149" s="16">
        <v>0</v>
      </c>
      <c r="M149" s="16">
        <f t="shared" si="6"/>
        <v>0</v>
      </c>
      <c r="N149" s="16">
        <v>0</v>
      </c>
      <c r="O149" s="12"/>
    </row>
    <row r="150" spans="1:15" ht="24.75" thickBot="1" x14ac:dyDescent="0.3">
      <c r="A150" s="33">
        <f t="shared" si="8"/>
        <v>139</v>
      </c>
      <c r="B150" s="14" t="s">
        <v>162</v>
      </c>
      <c r="C150" s="10">
        <v>43821</v>
      </c>
      <c r="D150" s="16">
        <v>8097769</v>
      </c>
      <c r="E150" s="16">
        <v>7387435</v>
      </c>
      <c r="F150" s="14" t="s">
        <v>32</v>
      </c>
      <c r="G150" s="16">
        <v>3818187</v>
      </c>
      <c r="H150" s="16">
        <v>0</v>
      </c>
      <c r="I150" s="17" t="s">
        <v>34</v>
      </c>
      <c r="J150" s="52">
        <f t="shared" si="7"/>
        <v>0.39323087486009362</v>
      </c>
      <c r="K150" s="16">
        <v>0</v>
      </c>
      <c r="L150" s="16">
        <v>0</v>
      </c>
      <c r="M150" s="16">
        <f t="shared" si="6"/>
        <v>710334</v>
      </c>
      <c r="N150" s="16">
        <v>0</v>
      </c>
      <c r="O150" s="13" t="s">
        <v>302</v>
      </c>
    </row>
    <row r="151" spans="1:15" ht="15.75" thickBot="1" x14ac:dyDescent="0.3">
      <c r="A151" s="33">
        <f t="shared" si="8"/>
        <v>140</v>
      </c>
      <c r="B151" s="14" t="s">
        <v>97</v>
      </c>
      <c r="C151" s="10">
        <v>43822</v>
      </c>
      <c r="D151" s="16">
        <v>5788678</v>
      </c>
      <c r="E151" s="16">
        <v>5788312</v>
      </c>
      <c r="F151" s="14" t="s">
        <v>32</v>
      </c>
      <c r="G151" s="16">
        <v>2991700</v>
      </c>
      <c r="H151" s="16">
        <v>0</v>
      </c>
      <c r="I151" s="17" t="s">
        <v>34</v>
      </c>
      <c r="J151" s="52">
        <f t="shared" si="7"/>
        <v>0.30811005331663538</v>
      </c>
      <c r="K151" s="16">
        <v>0</v>
      </c>
      <c r="L151" s="16">
        <v>0</v>
      </c>
      <c r="M151" s="16">
        <f t="shared" si="6"/>
        <v>366</v>
      </c>
      <c r="N151" s="16">
        <v>0</v>
      </c>
      <c r="O151" s="12" t="s">
        <v>328</v>
      </c>
    </row>
    <row r="152" spans="1:15" ht="15.75" thickBot="1" x14ac:dyDescent="0.3">
      <c r="A152" s="33">
        <f t="shared" si="8"/>
        <v>141</v>
      </c>
      <c r="B152" s="14" t="s">
        <v>285</v>
      </c>
      <c r="C152" s="10">
        <v>43816</v>
      </c>
      <c r="D152" s="16">
        <v>7058416</v>
      </c>
      <c r="E152" s="16">
        <v>7058416</v>
      </c>
      <c r="F152" s="14" t="s">
        <v>32</v>
      </c>
      <c r="G152" s="16">
        <v>4075959</v>
      </c>
      <c r="H152" s="16">
        <v>0</v>
      </c>
      <c r="I152" s="17" t="s">
        <v>34</v>
      </c>
      <c r="J152" s="52">
        <f t="shared" si="7"/>
        <v>0.37571729548977184</v>
      </c>
      <c r="K152" s="16">
        <v>0</v>
      </c>
      <c r="L152" s="16">
        <v>0</v>
      </c>
      <c r="M152" s="16">
        <f t="shared" si="6"/>
        <v>0</v>
      </c>
      <c r="N152" s="16">
        <v>0</v>
      </c>
      <c r="O152" s="19"/>
    </row>
    <row r="153" spans="1:15" ht="15.75" thickBot="1" x14ac:dyDescent="0.3">
      <c r="A153" s="33">
        <f t="shared" si="8"/>
        <v>142</v>
      </c>
      <c r="B153" s="14" t="s">
        <v>250</v>
      </c>
      <c r="C153" s="10">
        <v>43818</v>
      </c>
      <c r="D153" s="16">
        <v>6641806</v>
      </c>
      <c r="E153" s="16">
        <v>6637086</v>
      </c>
      <c r="F153" s="14" t="s">
        <v>32</v>
      </c>
      <c r="G153" s="16">
        <v>3763671</v>
      </c>
      <c r="H153" s="16">
        <v>0</v>
      </c>
      <c r="I153" s="17" t="s">
        <v>34</v>
      </c>
      <c r="J153" s="52">
        <f t="shared" si="7"/>
        <v>0.3532900302069229</v>
      </c>
      <c r="K153" s="16">
        <v>0</v>
      </c>
      <c r="L153" s="16">
        <v>0</v>
      </c>
      <c r="M153" s="16">
        <f t="shared" si="6"/>
        <v>4720</v>
      </c>
      <c r="N153" s="16">
        <v>0</v>
      </c>
      <c r="O153" s="12" t="s">
        <v>328</v>
      </c>
    </row>
    <row r="154" spans="1:15" ht="15.75" thickBot="1" x14ac:dyDescent="0.3">
      <c r="A154" s="33">
        <f t="shared" si="8"/>
        <v>143</v>
      </c>
      <c r="B154" s="14" t="s">
        <v>129</v>
      </c>
      <c r="C154" s="10">
        <v>43821</v>
      </c>
      <c r="D154" s="16">
        <v>6501494</v>
      </c>
      <c r="E154" s="16">
        <v>6500832</v>
      </c>
      <c r="F154" s="14" t="s">
        <v>32</v>
      </c>
      <c r="G154" s="16">
        <v>3963749</v>
      </c>
      <c r="H154" s="16">
        <v>0</v>
      </c>
      <c r="I154" s="17" t="s">
        <v>34</v>
      </c>
      <c r="J154" s="52">
        <f t="shared" si="7"/>
        <v>0.34603727202723161</v>
      </c>
      <c r="K154" s="16">
        <v>0</v>
      </c>
      <c r="L154" s="16">
        <v>0</v>
      </c>
      <c r="M154" s="16">
        <f t="shared" si="6"/>
        <v>662</v>
      </c>
      <c r="N154" s="16">
        <v>0</v>
      </c>
      <c r="O154" s="12" t="s">
        <v>328</v>
      </c>
    </row>
    <row r="155" spans="1:15" ht="15.75" thickBot="1" x14ac:dyDescent="0.3">
      <c r="A155" s="33">
        <f t="shared" si="8"/>
        <v>144</v>
      </c>
      <c r="B155" s="14" t="s">
        <v>134</v>
      </c>
      <c r="C155" s="10">
        <v>43818</v>
      </c>
      <c r="D155" s="16">
        <v>6583920</v>
      </c>
      <c r="E155" s="16">
        <v>6583920</v>
      </c>
      <c r="F155" s="14" t="s">
        <v>32</v>
      </c>
      <c r="G155" s="16">
        <v>5209793</v>
      </c>
      <c r="H155" s="16">
        <v>0</v>
      </c>
      <c r="I155" s="17" t="s">
        <v>34</v>
      </c>
      <c r="J155" s="52">
        <f t="shared" si="7"/>
        <v>0.350460020508995</v>
      </c>
      <c r="K155" s="16">
        <v>0</v>
      </c>
      <c r="L155" s="16">
        <v>0</v>
      </c>
      <c r="M155" s="16">
        <f t="shared" si="6"/>
        <v>0</v>
      </c>
      <c r="N155" s="16">
        <v>0</v>
      </c>
      <c r="O155" s="12"/>
    </row>
    <row r="156" spans="1:15" ht="15.75" thickBot="1" x14ac:dyDescent="0.3">
      <c r="A156" s="33">
        <f t="shared" si="8"/>
        <v>145</v>
      </c>
      <c r="B156" s="14" t="s">
        <v>85</v>
      </c>
      <c r="C156" s="10">
        <v>43822</v>
      </c>
      <c r="D156" s="16">
        <v>7229250</v>
      </c>
      <c r="E156" s="16">
        <v>7229250</v>
      </c>
      <c r="F156" s="14" t="s">
        <v>32</v>
      </c>
      <c r="G156" s="16">
        <v>3742831</v>
      </c>
      <c r="H156" s="16">
        <v>0</v>
      </c>
      <c r="I156" s="17" t="s">
        <v>34</v>
      </c>
      <c r="J156" s="52">
        <f t="shared" si="7"/>
        <v>0.38481073634926488</v>
      </c>
      <c r="K156" s="16">
        <v>0</v>
      </c>
      <c r="L156" s="16">
        <v>0</v>
      </c>
      <c r="M156" s="16">
        <f t="shared" si="6"/>
        <v>0</v>
      </c>
      <c r="N156" s="16">
        <v>0</v>
      </c>
      <c r="O156" s="12"/>
    </row>
    <row r="157" spans="1:15" ht="15.75" thickBot="1" x14ac:dyDescent="0.3">
      <c r="A157" s="33">
        <f t="shared" si="8"/>
        <v>146</v>
      </c>
      <c r="B157" s="14" t="s">
        <v>136</v>
      </c>
      <c r="C157" s="10">
        <v>43869</v>
      </c>
      <c r="D157" s="16">
        <v>14394252</v>
      </c>
      <c r="E157" s="16">
        <v>14285128</v>
      </c>
      <c r="F157" s="14" t="s">
        <v>32</v>
      </c>
      <c r="G157" s="16">
        <v>7902842</v>
      </c>
      <c r="H157" s="16">
        <v>0</v>
      </c>
      <c r="I157" s="17" t="s">
        <v>34</v>
      </c>
      <c r="J157" s="52">
        <f t="shared" si="7"/>
        <v>0.76039293488584592</v>
      </c>
      <c r="K157" s="16">
        <v>0</v>
      </c>
      <c r="L157" s="16">
        <v>0</v>
      </c>
      <c r="M157" s="16">
        <f t="shared" si="6"/>
        <v>109124</v>
      </c>
      <c r="N157" s="16">
        <v>0</v>
      </c>
      <c r="O157" s="12" t="s">
        <v>305</v>
      </c>
    </row>
    <row r="158" spans="1:15" ht="25.5" thickBot="1" x14ac:dyDescent="0.3">
      <c r="A158" s="33">
        <f t="shared" si="8"/>
        <v>147</v>
      </c>
      <c r="B158" s="14" t="s">
        <v>239</v>
      </c>
      <c r="C158" s="10">
        <v>43819</v>
      </c>
      <c r="D158" s="16">
        <v>7715545</v>
      </c>
      <c r="E158" s="16">
        <v>7332947</v>
      </c>
      <c r="F158" s="14" t="s">
        <v>32</v>
      </c>
      <c r="G158" s="16">
        <v>3672045</v>
      </c>
      <c r="H158" s="16">
        <v>0</v>
      </c>
      <c r="I158" s="17" t="s">
        <v>34</v>
      </c>
      <c r="J158" s="52">
        <f t="shared" si="7"/>
        <v>0.390330495512001</v>
      </c>
      <c r="K158" s="16">
        <v>0</v>
      </c>
      <c r="L158" s="16">
        <v>0</v>
      </c>
      <c r="M158" s="16">
        <f t="shared" si="6"/>
        <v>382598</v>
      </c>
      <c r="N158" s="16">
        <v>0</v>
      </c>
      <c r="O158" s="12" t="s">
        <v>302</v>
      </c>
    </row>
    <row r="159" spans="1:15" ht="15.75" thickBot="1" x14ac:dyDescent="0.3">
      <c r="A159" s="33">
        <f t="shared" si="8"/>
        <v>148</v>
      </c>
      <c r="B159" s="14" t="s">
        <v>206</v>
      </c>
      <c r="C159" s="10">
        <v>43816</v>
      </c>
      <c r="D159" s="16">
        <v>7342035</v>
      </c>
      <c r="E159" s="16">
        <v>7335096</v>
      </c>
      <c r="F159" s="14" t="s">
        <v>32</v>
      </c>
      <c r="G159" s="16">
        <v>3958511</v>
      </c>
      <c r="H159" s="16">
        <v>0</v>
      </c>
      <c r="I159" s="17" t="s">
        <v>34</v>
      </c>
      <c r="J159" s="52">
        <f t="shared" si="7"/>
        <v>0.3904448861157862</v>
      </c>
      <c r="K159" s="16">
        <v>0</v>
      </c>
      <c r="L159" s="16">
        <v>0</v>
      </c>
      <c r="M159" s="16">
        <f t="shared" si="6"/>
        <v>6939</v>
      </c>
      <c r="N159" s="16">
        <v>0</v>
      </c>
      <c r="O159" s="12" t="s">
        <v>328</v>
      </c>
    </row>
    <row r="160" spans="1:15" ht="15.75" thickBot="1" x14ac:dyDescent="0.3">
      <c r="A160" s="33">
        <f t="shared" si="8"/>
        <v>149</v>
      </c>
      <c r="B160" s="14" t="s">
        <v>237</v>
      </c>
      <c r="C160" s="10">
        <v>43818</v>
      </c>
      <c r="D160" s="16">
        <v>4997193</v>
      </c>
      <c r="E160" s="16">
        <v>4991072</v>
      </c>
      <c r="F160" s="14" t="s">
        <v>32</v>
      </c>
      <c r="G160" s="16">
        <v>2649327</v>
      </c>
      <c r="H160" s="16">
        <v>0</v>
      </c>
      <c r="I160" s="17" t="s">
        <v>34</v>
      </c>
      <c r="J160" s="52">
        <f t="shared" si="7"/>
        <v>0.26567321527021448</v>
      </c>
      <c r="K160" s="16">
        <v>0</v>
      </c>
      <c r="L160" s="16">
        <v>0</v>
      </c>
      <c r="M160" s="16">
        <f t="shared" si="6"/>
        <v>6121</v>
      </c>
      <c r="N160" s="16">
        <v>0</v>
      </c>
      <c r="O160" s="12" t="s">
        <v>328</v>
      </c>
    </row>
    <row r="161" spans="1:15" ht="15.75" thickBot="1" x14ac:dyDescent="0.3">
      <c r="A161" s="33">
        <f t="shared" si="8"/>
        <v>150</v>
      </c>
      <c r="B161" s="14" t="s">
        <v>228</v>
      </c>
      <c r="C161" s="10">
        <v>43821</v>
      </c>
      <c r="D161" s="16">
        <v>5592775</v>
      </c>
      <c r="E161" s="16">
        <v>5592775</v>
      </c>
      <c r="F161" s="14" t="s">
        <v>32</v>
      </c>
      <c r="G161" s="16">
        <v>3246221</v>
      </c>
      <c r="H161" s="16">
        <v>0</v>
      </c>
      <c r="I161" s="17" t="s">
        <v>34</v>
      </c>
      <c r="J161" s="52">
        <f t="shared" si="7"/>
        <v>0.29770167942535675</v>
      </c>
      <c r="K161" s="16">
        <v>0</v>
      </c>
      <c r="L161" s="16">
        <v>0</v>
      </c>
      <c r="M161" s="16">
        <f t="shared" si="6"/>
        <v>0</v>
      </c>
      <c r="N161" s="16">
        <v>0</v>
      </c>
      <c r="O161" s="12"/>
    </row>
    <row r="162" spans="1:15" ht="15.75" thickBot="1" x14ac:dyDescent="0.3">
      <c r="A162" s="33">
        <f t="shared" si="8"/>
        <v>151</v>
      </c>
      <c r="B162" s="14" t="s">
        <v>180</v>
      </c>
      <c r="C162" s="10">
        <v>43821</v>
      </c>
      <c r="D162" s="16">
        <v>7021478</v>
      </c>
      <c r="E162" s="16">
        <v>7009428</v>
      </c>
      <c r="F162" s="14" t="s">
        <v>32</v>
      </c>
      <c r="G162" s="16">
        <v>4526302</v>
      </c>
      <c r="H162" s="16">
        <v>0</v>
      </c>
      <c r="I162" s="17" t="s">
        <v>34</v>
      </c>
      <c r="J162" s="52">
        <f t="shared" si="7"/>
        <v>0.37310967943661583</v>
      </c>
      <c r="K162" s="16">
        <v>0</v>
      </c>
      <c r="L162" s="16">
        <v>0</v>
      </c>
      <c r="M162" s="16">
        <f t="shared" si="6"/>
        <v>12050</v>
      </c>
      <c r="N162" s="16">
        <v>0</v>
      </c>
      <c r="O162" s="12" t="s">
        <v>299</v>
      </c>
    </row>
    <row r="163" spans="1:15" ht="15.75" thickBot="1" x14ac:dyDescent="0.3">
      <c r="A163" s="33">
        <f t="shared" si="8"/>
        <v>152</v>
      </c>
      <c r="B163" s="14" t="s">
        <v>175</v>
      </c>
      <c r="C163" s="10">
        <v>43819</v>
      </c>
      <c r="D163" s="16">
        <v>7169851</v>
      </c>
      <c r="E163" s="16">
        <v>7044901</v>
      </c>
      <c r="F163" s="14" t="s">
        <v>32</v>
      </c>
      <c r="G163" s="16">
        <v>4574584</v>
      </c>
      <c r="H163" s="16">
        <v>0</v>
      </c>
      <c r="I163" s="17" t="s">
        <v>34</v>
      </c>
      <c r="J163" s="52">
        <f t="shared" si="7"/>
        <v>0.37499789622957747</v>
      </c>
      <c r="K163" s="16">
        <v>0</v>
      </c>
      <c r="L163" s="16">
        <v>0</v>
      </c>
      <c r="M163" s="16">
        <f t="shared" si="6"/>
        <v>124950</v>
      </c>
      <c r="N163" s="16">
        <v>0</v>
      </c>
      <c r="O163" s="12" t="s">
        <v>299</v>
      </c>
    </row>
    <row r="164" spans="1:15" ht="24.75" thickBot="1" x14ac:dyDescent="0.3">
      <c r="A164" s="33">
        <f t="shared" si="8"/>
        <v>153</v>
      </c>
      <c r="B164" s="14" t="s">
        <v>240</v>
      </c>
      <c r="C164" s="10">
        <v>43832</v>
      </c>
      <c r="D164" s="16">
        <v>7723948</v>
      </c>
      <c r="E164" s="16">
        <v>7584810</v>
      </c>
      <c r="F164" s="14" t="s">
        <v>32</v>
      </c>
      <c r="G164" s="16">
        <v>3935207</v>
      </c>
      <c r="H164" s="16">
        <v>0</v>
      </c>
      <c r="I164" s="17" t="s">
        <v>34</v>
      </c>
      <c r="J164" s="52">
        <f t="shared" si="7"/>
        <v>0.40373708492157112</v>
      </c>
      <c r="K164" s="16">
        <v>0</v>
      </c>
      <c r="L164" s="16">
        <v>0</v>
      </c>
      <c r="M164" s="16">
        <f t="shared" si="6"/>
        <v>139138</v>
      </c>
      <c r="N164" s="16">
        <v>0</v>
      </c>
      <c r="O164" s="19" t="s">
        <v>302</v>
      </c>
    </row>
    <row r="165" spans="1:15" ht="15.75" thickBot="1" x14ac:dyDescent="0.3">
      <c r="A165" s="33">
        <f t="shared" si="8"/>
        <v>154</v>
      </c>
      <c r="B165" s="14" t="s">
        <v>244</v>
      </c>
      <c r="C165" s="10">
        <v>43821</v>
      </c>
      <c r="D165" s="16">
        <v>8229810</v>
      </c>
      <c r="E165" s="16">
        <v>8229810</v>
      </c>
      <c r="F165" s="14" t="s">
        <v>32</v>
      </c>
      <c r="G165" s="16">
        <v>4563874</v>
      </c>
      <c r="H165" s="16">
        <v>0</v>
      </c>
      <c r="I165" s="17" t="s">
        <v>34</v>
      </c>
      <c r="J165" s="52">
        <f t="shared" si="7"/>
        <v>0.43807023496414477</v>
      </c>
      <c r="K165" s="16">
        <v>0</v>
      </c>
      <c r="L165" s="16">
        <v>0</v>
      </c>
      <c r="M165" s="16">
        <f t="shared" si="6"/>
        <v>0</v>
      </c>
      <c r="N165" s="16">
        <v>0</v>
      </c>
      <c r="O165" s="13"/>
    </row>
    <row r="166" spans="1:15" ht="15.75" thickBot="1" x14ac:dyDescent="0.3">
      <c r="A166" s="33">
        <f t="shared" si="8"/>
        <v>155</v>
      </c>
      <c r="B166" s="14" t="s">
        <v>258</v>
      </c>
      <c r="C166" s="10">
        <v>43821</v>
      </c>
      <c r="D166" s="16">
        <v>6384978</v>
      </c>
      <c r="E166" s="16">
        <v>6355544</v>
      </c>
      <c r="F166" s="14" t="s">
        <v>32</v>
      </c>
      <c r="G166" s="16">
        <v>3723940</v>
      </c>
      <c r="H166" s="16">
        <v>0</v>
      </c>
      <c r="I166" s="17" t="s">
        <v>34</v>
      </c>
      <c r="J166" s="52">
        <f t="shared" si="7"/>
        <v>0.33830363682818443</v>
      </c>
      <c r="K166" s="16">
        <v>0</v>
      </c>
      <c r="L166" s="16">
        <v>0</v>
      </c>
      <c r="M166" s="16">
        <f t="shared" si="6"/>
        <v>29434</v>
      </c>
      <c r="N166" s="16">
        <v>0</v>
      </c>
      <c r="O166" s="12" t="s">
        <v>328</v>
      </c>
    </row>
    <row r="167" spans="1:15" ht="15.75" thickBot="1" x14ac:dyDescent="0.3">
      <c r="A167" s="33">
        <f t="shared" si="8"/>
        <v>156</v>
      </c>
      <c r="B167" s="14" t="s">
        <v>87</v>
      </c>
      <c r="C167" s="10">
        <v>43820</v>
      </c>
      <c r="D167" s="16">
        <v>8391853</v>
      </c>
      <c r="E167" s="16">
        <v>8390793</v>
      </c>
      <c r="F167" s="14" t="s">
        <v>32</v>
      </c>
      <c r="G167" s="16">
        <v>4695991</v>
      </c>
      <c r="H167" s="16">
        <v>0</v>
      </c>
      <c r="I167" s="17" t="s">
        <v>34</v>
      </c>
      <c r="J167" s="52">
        <f t="shared" si="7"/>
        <v>0.44663931014756125</v>
      </c>
      <c r="K167" s="16">
        <v>0</v>
      </c>
      <c r="L167" s="16">
        <v>0</v>
      </c>
      <c r="M167" s="16">
        <f t="shared" si="6"/>
        <v>1060</v>
      </c>
      <c r="N167" s="16">
        <v>0</v>
      </c>
      <c r="O167" s="12" t="s">
        <v>328</v>
      </c>
    </row>
    <row r="168" spans="1:15" ht="15.75" thickBot="1" x14ac:dyDescent="0.3">
      <c r="A168" s="33">
        <f t="shared" si="8"/>
        <v>157</v>
      </c>
      <c r="B168" s="14" t="s">
        <v>279</v>
      </c>
      <c r="C168" s="10">
        <v>43817</v>
      </c>
      <c r="D168" s="16">
        <v>6893176</v>
      </c>
      <c r="E168" s="16">
        <v>6892672</v>
      </c>
      <c r="F168" s="14" t="s">
        <v>32</v>
      </c>
      <c r="G168" s="16">
        <v>4140670</v>
      </c>
      <c r="H168" s="16">
        <v>0</v>
      </c>
      <c r="I168" s="17" t="s">
        <v>34</v>
      </c>
      <c r="J168" s="52">
        <f t="shared" si="7"/>
        <v>0.36689479375232015</v>
      </c>
      <c r="K168" s="16">
        <v>0</v>
      </c>
      <c r="L168" s="16">
        <v>0</v>
      </c>
      <c r="M168" s="16">
        <f t="shared" si="6"/>
        <v>504</v>
      </c>
      <c r="N168" s="16">
        <v>0</v>
      </c>
      <c r="O168" s="12" t="s">
        <v>328</v>
      </c>
    </row>
    <row r="169" spans="1:15" ht="15.75" thickBot="1" x14ac:dyDescent="0.3">
      <c r="A169" s="33">
        <f t="shared" si="8"/>
        <v>158</v>
      </c>
      <c r="B169" s="14" t="s">
        <v>185</v>
      </c>
      <c r="C169" s="10">
        <v>43822</v>
      </c>
      <c r="D169" s="16">
        <v>7211197</v>
      </c>
      <c r="E169" s="16">
        <v>7211197</v>
      </c>
      <c r="F169" s="14" t="s">
        <v>32</v>
      </c>
      <c r="G169" s="16">
        <v>4098480</v>
      </c>
      <c r="H169" s="16">
        <v>0</v>
      </c>
      <c r="I169" s="17" t="s">
        <v>34</v>
      </c>
      <c r="J169" s="52">
        <f t="shared" si="7"/>
        <v>0.38384978075590276</v>
      </c>
      <c r="K169" s="16">
        <v>0</v>
      </c>
      <c r="L169" s="16">
        <v>0</v>
      </c>
      <c r="M169" s="16">
        <f t="shared" si="6"/>
        <v>0</v>
      </c>
      <c r="N169" s="16">
        <v>0</v>
      </c>
      <c r="O169" s="19"/>
    </row>
    <row r="170" spans="1:15" ht="15.75" thickBot="1" x14ac:dyDescent="0.3">
      <c r="A170" s="33">
        <f t="shared" si="8"/>
        <v>159</v>
      </c>
      <c r="B170" s="14" t="s">
        <v>182</v>
      </c>
      <c r="C170" s="10">
        <v>43816</v>
      </c>
      <c r="D170" s="16">
        <v>6256314</v>
      </c>
      <c r="E170" s="16">
        <v>6256314</v>
      </c>
      <c r="F170" s="14" t="s">
        <v>32</v>
      </c>
      <c r="G170" s="16">
        <v>3977812</v>
      </c>
      <c r="H170" s="16">
        <v>0</v>
      </c>
      <c r="I170" s="17" t="s">
        <v>34</v>
      </c>
      <c r="J170" s="52">
        <f t="shared" si="7"/>
        <v>0.33302165469062694</v>
      </c>
      <c r="K170" s="16">
        <v>0</v>
      </c>
      <c r="L170" s="16">
        <v>0</v>
      </c>
      <c r="M170" s="16">
        <f t="shared" si="6"/>
        <v>0</v>
      </c>
      <c r="N170" s="16">
        <v>0</v>
      </c>
      <c r="O170" s="12"/>
    </row>
    <row r="171" spans="1:15" ht="25.5" thickBot="1" x14ac:dyDescent="0.3">
      <c r="A171" s="33">
        <f t="shared" si="8"/>
        <v>160</v>
      </c>
      <c r="B171" s="14" t="s">
        <v>88</v>
      </c>
      <c r="C171" s="10">
        <v>43821</v>
      </c>
      <c r="D171" s="16">
        <v>7921691</v>
      </c>
      <c r="E171" s="16">
        <v>7353687</v>
      </c>
      <c r="F171" s="14" t="s">
        <v>32</v>
      </c>
      <c r="G171" s="16">
        <v>3978879</v>
      </c>
      <c r="H171" s="16">
        <v>0</v>
      </c>
      <c r="I171" s="17" t="s">
        <v>34</v>
      </c>
      <c r="J171" s="52">
        <f t="shared" si="7"/>
        <v>0.39143447928236219</v>
      </c>
      <c r="K171" s="16">
        <v>0</v>
      </c>
      <c r="L171" s="16">
        <v>0</v>
      </c>
      <c r="M171" s="16">
        <f t="shared" si="6"/>
        <v>568004</v>
      </c>
      <c r="N171" s="16">
        <v>0</v>
      </c>
      <c r="O171" s="12" t="s">
        <v>302</v>
      </c>
    </row>
    <row r="172" spans="1:15" ht="25.5" thickBot="1" x14ac:dyDescent="0.3">
      <c r="A172" s="33">
        <f t="shared" si="8"/>
        <v>161</v>
      </c>
      <c r="B172" s="14" t="s">
        <v>290</v>
      </c>
      <c r="C172" s="10">
        <v>43821</v>
      </c>
      <c r="D172" s="16">
        <v>6276767</v>
      </c>
      <c r="E172" s="16">
        <v>6274060</v>
      </c>
      <c r="F172" s="14" t="s">
        <v>32</v>
      </c>
      <c r="G172" s="16">
        <v>4172905</v>
      </c>
      <c r="H172" s="16">
        <v>0</v>
      </c>
      <c r="I172" s="17" t="s">
        <v>34</v>
      </c>
      <c r="J172" s="52">
        <f t="shared" si="7"/>
        <v>0.33396626876916263</v>
      </c>
      <c r="K172" s="16">
        <v>0</v>
      </c>
      <c r="L172" s="16">
        <v>0</v>
      </c>
      <c r="M172" s="16">
        <f t="shared" si="6"/>
        <v>2707</v>
      </c>
      <c r="N172" s="16">
        <v>0</v>
      </c>
      <c r="O172" s="12" t="s">
        <v>302</v>
      </c>
    </row>
    <row r="173" spans="1:15" ht="15.75" thickBot="1" x14ac:dyDescent="0.3">
      <c r="A173" s="33">
        <f t="shared" si="8"/>
        <v>162</v>
      </c>
      <c r="B173" s="14" t="s">
        <v>329</v>
      </c>
      <c r="C173" s="10">
        <v>43822</v>
      </c>
      <c r="D173" s="16">
        <v>6535858</v>
      </c>
      <c r="E173" s="16">
        <v>6535858</v>
      </c>
      <c r="F173" s="14" t="s">
        <v>32</v>
      </c>
      <c r="G173" s="16">
        <v>4257270</v>
      </c>
      <c r="H173" s="16">
        <v>0</v>
      </c>
      <c r="I173" s="17" t="s">
        <v>34</v>
      </c>
      <c r="J173" s="52">
        <f t="shared" si="7"/>
        <v>0.3479016951487684</v>
      </c>
      <c r="K173" s="16">
        <v>0</v>
      </c>
      <c r="L173" s="16">
        <v>0</v>
      </c>
      <c r="M173" s="16">
        <f t="shared" si="6"/>
        <v>0</v>
      </c>
      <c r="N173" s="16">
        <v>0</v>
      </c>
      <c r="O173" s="12"/>
    </row>
    <row r="174" spans="1:15" ht="15.75" thickBot="1" x14ac:dyDescent="0.3">
      <c r="A174" s="33">
        <f t="shared" si="8"/>
        <v>163</v>
      </c>
      <c r="B174" s="14" t="s">
        <v>286</v>
      </c>
      <c r="C174" s="10">
        <v>43816</v>
      </c>
      <c r="D174" s="16">
        <v>4340878</v>
      </c>
      <c r="E174" s="16">
        <v>4340878</v>
      </c>
      <c r="F174" s="14" t="s">
        <v>32</v>
      </c>
      <c r="G174" s="16">
        <v>3350000</v>
      </c>
      <c r="H174" s="16">
        <v>0</v>
      </c>
      <c r="I174" s="17" t="s">
        <v>34</v>
      </c>
      <c r="J174" s="52">
        <f t="shared" si="7"/>
        <v>0.23106359021784062</v>
      </c>
      <c r="K174" s="16">
        <v>0</v>
      </c>
      <c r="L174" s="16">
        <v>0</v>
      </c>
      <c r="M174" s="16">
        <f t="shared" si="6"/>
        <v>0</v>
      </c>
      <c r="N174" s="16">
        <v>0</v>
      </c>
      <c r="O174" s="12"/>
    </row>
    <row r="175" spans="1:15" ht="15.75" thickBot="1" x14ac:dyDescent="0.3">
      <c r="A175" s="33">
        <f t="shared" si="8"/>
        <v>164</v>
      </c>
      <c r="B175" s="14" t="s">
        <v>252</v>
      </c>
      <c r="C175" s="10">
        <v>43817</v>
      </c>
      <c r="D175" s="16">
        <v>7684314</v>
      </c>
      <c r="E175" s="16">
        <v>7684314</v>
      </c>
      <c r="F175" s="14" t="s">
        <v>32</v>
      </c>
      <c r="G175" s="16">
        <v>4396589</v>
      </c>
      <c r="H175" s="16">
        <v>0</v>
      </c>
      <c r="I175" s="17" t="s">
        <v>34</v>
      </c>
      <c r="J175" s="52">
        <f t="shared" si="7"/>
        <v>0.40903365199418545</v>
      </c>
      <c r="K175" s="16">
        <v>0</v>
      </c>
      <c r="L175" s="16">
        <v>0</v>
      </c>
      <c r="M175" s="16">
        <f t="shared" si="6"/>
        <v>0</v>
      </c>
      <c r="N175" s="16">
        <v>0</v>
      </c>
      <c r="O175" s="19"/>
    </row>
    <row r="176" spans="1:15" ht="15.75" thickBot="1" x14ac:dyDescent="0.3">
      <c r="A176" s="33">
        <f t="shared" si="8"/>
        <v>165</v>
      </c>
      <c r="B176" s="14" t="s">
        <v>259</v>
      </c>
      <c r="C176" s="10">
        <v>43820</v>
      </c>
      <c r="D176" s="16">
        <v>6430858</v>
      </c>
      <c r="E176" s="16">
        <v>6430858</v>
      </c>
      <c r="F176" s="14" t="s">
        <v>32</v>
      </c>
      <c r="G176" s="16">
        <v>3632274</v>
      </c>
      <c r="H176" s="16">
        <v>0</v>
      </c>
      <c r="I176" s="17" t="s">
        <v>34</v>
      </c>
      <c r="J176" s="52">
        <f t="shared" si="7"/>
        <v>0.34231257769997731</v>
      </c>
      <c r="K176" s="16">
        <v>0</v>
      </c>
      <c r="L176" s="16">
        <v>0</v>
      </c>
      <c r="M176" s="16">
        <f t="shared" si="6"/>
        <v>0</v>
      </c>
      <c r="N176" s="16">
        <v>0</v>
      </c>
      <c r="O176" s="19"/>
    </row>
    <row r="177" spans="1:15" ht="15.75" thickBot="1" x14ac:dyDescent="0.3">
      <c r="A177" s="33">
        <f t="shared" si="8"/>
        <v>166</v>
      </c>
      <c r="B177" s="14" t="s">
        <v>220</v>
      </c>
      <c r="C177" s="10">
        <v>43822</v>
      </c>
      <c r="D177" s="16">
        <v>5369579</v>
      </c>
      <c r="E177" s="16">
        <v>5369579</v>
      </c>
      <c r="F177" s="14" t="s">
        <v>32</v>
      </c>
      <c r="G177" s="16">
        <v>4000627</v>
      </c>
      <c r="H177" s="16">
        <v>0</v>
      </c>
      <c r="I177" s="17" t="s">
        <v>34</v>
      </c>
      <c r="J177" s="52">
        <f t="shared" si="7"/>
        <v>0.28582102553868655</v>
      </c>
      <c r="K177" s="16">
        <v>0</v>
      </c>
      <c r="L177" s="16">
        <v>0</v>
      </c>
      <c r="M177" s="16">
        <f t="shared" si="6"/>
        <v>0</v>
      </c>
      <c r="N177" s="16">
        <v>0</v>
      </c>
      <c r="O177" s="12"/>
    </row>
    <row r="178" spans="1:15" ht="15.75" thickBot="1" x14ac:dyDescent="0.3">
      <c r="A178" s="33">
        <f t="shared" si="8"/>
        <v>167</v>
      </c>
      <c r="B178" s="14" t="s">
        <v>282</v>
      </c>
      <c r="C178" s="10">
        <v>43817</v>
      </c>
      <c r="D178" s="16">
        <v>7123655</v>
      </c>
      <c r="E178" s="16">
        <v>7123654</v>
      </c>
      <c r="F178" s="14" t="s">
        <v>32</v>
      </c>
      <c r="G178" s="16">
        <v>4291598</v>
      </c>
      <c r="H178" s="16">
        <v>0</v>
      </c>
      <c r="I178" s="17" t="s">
        <v>34</v>
      </c>
      <c r="J178" s="52">
        <f t="shared" si="7"/>
        <v>0.37918989400524072</v>
      </c>
      <c r="K178" s="16">
        <v>0</v>
      </c>
      <c r="L178" s="16">
        <v>0</v>
      </c>
      <c r="M178" s="16">
        <f t="shared" si="6"/>
        <v>1</v>
      </c>
      <c r="N178" s="16">
        <v>0</v>
      </c>
      <c r="O178" s="12" t="s">
        <v>328</v>
      </c>
    </row>
    <row r="179" spans="1:15" ht="15.75" thickBot="1" x14ac:dyDescent="0.3">
      <c r="A179" s="33">
        <f t="shared" si="8"/>
        <v>168</v>
      </c>
      <c r="B179" s="14" t="s">
        <v>195</v>
      </c>
      <c r="C179" s="10">
        <v>43819</v>
      </c>
      <c r="D179" s="16">
        <v>8283449</v>
      </c>
      <c r="E179" s="16">
        <v>8283449</v>
      </c>
      <c r="F179" s="14" t="s">
        <v>32</v>
      </c>
      <c r="G179" s="16">
        <v>4477485</v>
      </c>
      <c r="H179" s="16">
        <v>0</v>
      </c>
      <c r="I179" s="17" t="s">
        <v>34</v>
      </c>
      <c r="J179" s="52">
        <f t="shared" si="7"/>
        <v>0.44092542230543724</v>
      </c>
      <c r="K179" s="16">
        <v>0</v>
      </c>
      <c r="L179" s="16">
        <v>0</v>
      </c>
      <c r="M179" s="16">
        <f t="shared" si="6"/>
        <v>0</v>
      </c>
      <c r="N179" s="16">
        <v>0</v>
      </c>
      <c r="O179" s="12"/>
    </row>
    <row r="180" spans="1:15" ht="15.75" thickBot="1" x14ac:dyDescent="0.3">
      <c r="A180" s="33">
        <f t="shared" si="8"/>
        <v>169</v>
      </c>
      <c r="B180" s="14" t="s">
        <v>67</v>
      </c>
      <c r="C180" s="10">
        <v>43818</v>
      </c>
      <c r="D180" s="16">
        <v>6821532</v>
      </c>
      <c r="E180" s="16">
        <v>6821532</v>
      </c>
      <c r="F180" s="14" t="s">
        <v>32</v>
      </c>
      <c r="G180" s="16">
        <v>3915581</v>
      </c>
      <c r="H180" s="16">
        <v>0</v>
      </c>
      <c r="I180" s="17" t="s">
        <v>34</v>
      </c>
      <c r="J180" s="52">
        <f t="shared" si="7"/>
        <v>0.3631080336065392</v>
      </c>
      <c r="K180" s="16">
        <v>0</v>
      </c>
      <c r="L180" s="16">
        <v>0</v>
      </c>
      <c r="M180" s="16">
        <f t="shared" si="6"/>
        <v>0</v>
      </c>
      <c r="N180" s="16">
        <v>0</v>
      </c>
      <c r="O180" s="12"/>
    </row>
    <row r="181" spans="1:15" ht="15.75" thickBot="1" x14ac:dyDescent="0.3">
      <c r="A181" s="33">
        <f t="shared" si="8"/>
        <v>170</v>
      </c>
      <c r="B181" s="14" t="s">
        <v>142</v>
      </c>
      <c r="C181" s="10">
        <v>43826</v>
      </c>
      <c r="D181" s="16">
        <v>2708838</v>
      </c>
      <c r="E181" s="16">
        <v>2702907</v>
      </c>
      <c r="F181" s="14" t="s">
        <v>32</v>
      </c>
      <c r="G181" s="16">
        <v>1337650</v>
      </c>
      <c r="H181" s="16">
        <v>0</v>
      </c>
      <c r="I181" s="17" t="s">
        <v>34</v>
      </c>
      <c r="J181" s="52">
        <f t="shared" si="7"/>
        <v>0.14387490167770967</v>
      </c>
      <c r="K181" s="16">
        <v>0</v>
      </c>
      <c r="L181" s="16">
        <v>0</v>
      </c>
      <c r="M181" s="16">
        <f t="shared" si="6"/>
        <v>5931</v>
      </c>
      <c r="N181" s="16">
        <v>0</v>
      </c>
      <c r="O181" s="12" t="s">
        <v>328</v>
      </c>
    </row>
    <row r="182" spans="1:15" ht="15.75" thickBot="1" x14ac:dyDescent="0.3">
      <c r="A182" s="33">
        <f t="shared" si="8"/>
        <v>171</v>
      </c>
      <c r="B182" s="14" t="s">
        <v>70</v>
      </c>
      <c r="C182" s="10">
        <v>43822</v>
      </c>
      <c r="D182" s="16">
        <v>7349998</v>
      </c>
      <c r="E182" s="16">
        <v>7349998</v>
      </c>
      <c r="F182" s="14" t="s">
        <v>32</v>
      </c>
      <c r="G182" s="16">
        <v>3968450</v>
      </c>
      <c r="H182" s="16">
        <v>0</v>
      </c>
      <c r="I182" s="17" t="s">
        <v>34</v>
      </c>
      <c r="J182" s="52">
        <f t="shared" si="7"/>
        <v>0.39123811495599464</v>
      </c>
      <c r="K182" s="16">
        <v>0</v>
      </c>
      <c r="L182" s="16">
        <v>0</v>
      </c>
      <c r="M182" s="16">
        <f t="shared" si="6"/>
        <v>0</v>
      </c>
      <c r="N182" s="16">
        <v>0</v>
      </c>
      <c r="O182" s="19"/>
    </row>
    <row r="183" spans="1:15" ht="15.75" thickBot="1" x14ac:dyDescent="0.3">
      <c r="A183" s="33">
        <f t="shared" si="8"/>
        <v>172</v>
      </c>
      <c r="B183" s="14" t="s">
        <v>98</v>
      </c>
      <c r="C183" s="10">
        <v>43818</v>
      </c>
      <c r="D183" s="16">
        <v>5654854</v>
      </c>
      <c r="E183" s="16">
        <v>5654854</v>
      </c>
      <c r="F183" s="14" t="s">
        <v>32</v>
      </c>
      <c r="G183" s="16">
        <v>4023000</v>
      </c>
      <c r="H183" s="16">
        <v>0</v>
      </c>
      <c r="I183" s="17" t="s">
        <v>34</v>
      </c>
      <c r="J183" s="52">
        <f t="shared" si="7"/>
        <v>0.30100612535015192</v>
      </c>
      <c r="K183" s="16">
        <v>0</v>
      </c>
      <c r="L183" s="16">
        <v>0</v>
      </c>
      <c r="M183" s="16">
        <f t="shared" si="6"/>
        <v>0</v>
      </c>
      <c r="N183" s="16">
        <v>0</v>
      </c>
      <c r="O183" s="12"/>
    </row>
    <row r="184" spans="1:15" ht="15.75" thickBot="1" x14ac:dyDescent="0.3">
      <c r="A184" s="33">
        <f t="shared" si="8"/>
        <v>173</v>
      </c>
      <c r="B184" s="14" t="s">
        <v>120</v>
      </c>
      <c r="C184" s="10">
        <v>43818</v>
      </c>
      <c r="D184" s="16">
        <v>6567863</v>
      </c>
      <c r="E184" s="16">
        <v>6567863</v>
      </c>
      <c r="F184" s="14" t="s">
        <v>32</v>
      </c>
      <c r="G184" s="16">
        <v>4256070</v>
      </c>
      <c r="H184" s="16">
        <v>0</v>
      </c>
      <c r="I184" s="17" t="s">
        <v>34</v>
      </c>
      <c r="J184" s="52">
        <f t="shared" si="7"/>
        <v>0.34960531137684986</v>
      </c>
      <c r="K184" s="16">
        <v>0</v>
      </c>
      <c r="L184" s="16">
        <v>0</v>
      </c>
      <c r="M184" s="16">
        <f t="shared" si="6"/>
        <v>0</v>
      </c>
      <c r="N184" s="16">
        <v>0</v>
      </c>
      <c r="O184" s="12"/>
    </row>
    <row r="185" spans="1:15" ht="25.5" thickBot="1" x14ac:dyDescent="0.3">
      <c r="A185" s="33">
        <f t="shared" si="8"/>
        <v>174</v>
      </c>
      <c r="B185" s="14" t="s">
        <v>209</v>
      </c>
      <c r="C185" s="10">
        <v>43842</v>
      </c>
      <c r="D185" s="16">
        <v>7333483</v>
      </c>
      <c r="E185" s="16">
        <v>7310004</v>
      </c>
      <c r="F185" s="14" t="s">
        <v>32</v>
      </c>
      <c r="G185" s="16">
        <v>3970761</v>
      </c>
      <c r="H185" s="16">
        <v>0</v>
      </c>
      <c r="I185" s="17" t="s">
        <v>34</v>
      </c>
      <c r="J185" s="52">
        <f t="shared" si="7"/>
        <v>0.38910924673459513</v>
      </c>
      <c r="K185" s="16">
        <v>0</v>
      </c>
      <c r="L185" s="16">
        <v>0</v>
      </c>
      <c r="M185" s="16">
        <f t="shared" ref="M185:M243" si="9">D185-E185</f>
        <v>23479</v>
      </c>
      <c r="N185" s="16">
        <v>0</v>
      </c>
      <c r="O185" s="12" t="s">
        <v>302</v>
      </c>
    </row>
    <row r="186" spans="1:15" ht="25.5" thickBot="1" x14ac:dyDescent="0.3">
      <c r="A186" s="33">
        <f t="shared" si="8"/>
        <v>175</v>
      </c>
      <c r="B186" s="14" t="s">
        <v>263</v>
      </c>
      <c r="C186" s="10">
        <v>43823</v>
      </c>
      <c r="D186" s="16">
        <v>7745785</v>
      </c>
      <c r="E186" s="16">
        <v>7727832</v>
      </c>
      <c r="F186" s="14" t="s">
        <v>32</v>
      </c>
      <c r="G186" s="16">
        <v>4560393</v>
      </c>
      <c r="H186" s="16">
        <v>0</v>
      </c>
      <c r="I186" s="17" t="s">
        <v>34</v>
      </c>
      <c r="J186" s="52">
        <f t="shared" si="7"/>
        <v>0.41135010164310443</v>
      </c>
      <c r="K186" s="16">
        <v>0</v>
      </c>
      <c r="L186" s="16">
        <v>0</v>
      </c>
      <c r="M186" s="16">
        <f t="shared" si="9"/>
        <v>17953</v>
      </c>
      <c r="N186" s="16">
        <v>0</v>
      </c>
      <c r="O186" s="12" t="s">
        <v>302</v>
      </c>
    </row>
    <row r="187" spans="1:15" ht="15.75" thickBot="1" x14ac:dyDescent="0.3">
      <c r="A187" s="33">
        <f t="shared" si="8"/>
        <v>176</v>
      </c>
      <c r="B187" s="14" t="s">
        <v>294</v>
      </c>
      <c r="C187" s="20" t="s">
        <v>33</v>
      </c>
      <c r="D187" s="16">
        <v>8266187</v>
      </c>
      <c r="E187" s="16">
        <v>8266187</v>
      </c>
      <c r="F187" s="14" t="s">
        <v>32</v>
      </c>
      <c r="G187" s="16">
        <v>4682094</v>
      </c>
      <c r="H187" s="16">
        <v>0</v>
      </c>
      <c r="I187" s="17" t="s">
        <v>34</v>
      </c>
      <c r="J187" s="52">
        <f t="shared" si="7"/>
        <v>0.44000657139685595</v>
      </c>
      <c r="K187" s="16">
        <v>0</v>
      </c>
      <c r="L187" s="16">
        <v>0</v>
      </c>
      <c r="M187" s="16">
        <f t="shared" si="9"/>
        <v>0</v>
      </c>
      <c r="N187" s="16">
        <v>0</v>
      </c>
      <c r="O187" s="12" t="s">
        <v>297</v>
      </c>
    </row>
    <row r="188" spans="1:15" ht="15.75" thickBot="1" x14ac:dyDescent="0.3">
      <c r="A188" s="33">
        <f t="shared" si="8"/>
        <v>177</v>
      </c>
      <c r="B188" s="14" t="s">
        <v>241</v>
      </c>
      <c r="C188" s="10">
        <v>43820</v>
      </c>
      <c r="D188" s="16">
        <v>8319390</v>
      </c>
      <c r="E188" s="16">
        <v>8312028</v>
      </c>
      <c r="F188" s="14" t="s">
        <v>32</v>
      </c>
      <c r="G188" s="16">
        <v>4370385</v>
      </c>
      <c r="H188" s="16">
        <v>0</v>
      </c>
      <c r="I188" s="17" t="s">
        <v>34</v>
      </c>
      <c r="J188" s="52">
        <f t="shared" si="7"/>
        <v>0.44244667361561812</v>
      </c>
      <c r="K188" s="16">
        <v>0</v>
      </c>
      <c r="L188" s="16">
        <v>0</v>
      </c>
      <c r="M188" s="16">
        <f t="shared" si="9"/>
        <v>7362</v>
      </c>
      <c r="N188" s="16">
        <v>0</v>
      </c>
      <c r="O188" s="12" t="s">
        <v>328</v>
      </c>
    </row>
    <row r="189" spans="1:15" ht="15.75" thickBot="1" x14ac:dyDescent="0.3">
      <c r="A189" s="33">
        <f t="shared" si="8"/>
        <v>178</v>
      </c>
      <c r="B189" s="14" t="s">
        <v>101</v>
      </c>
      <c r="C189" s="10">
        <v>43820</v>
      </c>
      <c r="D189" s="16">
        <v>7492116</v>
      </c>
      <c r="E189" s="16">
        <v>7485686</v>
      </c>
      <c r="F189" s="14" t="s">
        <v>32</v>
      </c>
      <c r="G189" s="16">
        <v>4084363</v>
      </c>
      <c r="H189" s="16">
        <v>0</v>
      </c>
      <c r="I189" s="17" t="s">
        <v>34</v>
      </c>
      <c r="J189" s="52">
        <f t="shared" si="7"/>
        <v>0.39846074513115237</v>
      </c>
      <c r="K189" s="16">
        <v>0</v>
      </c>
      <c r="L189" s="16">
        <v>0</v>
      </c>
      <c r="M189" s="16">
        <f t="shared" si="9"/>
        <v>6430</v>
      </c>
      <c r="N189" s="16">
        <v>0</v>
      </c>
      <c r="O189" s="12" t="s">
        <v>328</v>
      </c>
    </row>
    <row r="190" spans="1:15" ht="15.75" thickBot="1" x14ac:dyDescent="0.3">
      <c r="A190" s="33">
        <f t="shared" si="8"/>
        <v>179</v>
      </c>
      <c r="B190" s="14" t="s">
        <v>166</v>
      </c>
      <c r="C190" s="10">
        <v>43818</v>
      </c>
      <c r="D190" s="16">
        <v>6726714</v>
      </c>
      <c r="E190" s="16">
        <v>6726714</v>
      </c>
      <c r="F190" s="14" t="s">
        <v>32</v>
      </c>
      <c r="G190" s="16">
        <v>4218950</v>
      </c>
      <c r="H190" s="16">
        <v>0</v>
      </c>
      <c r="I190" s="17" t="s">
        <v>34</v>
      </c>
      <c r="J190" s="52">
        <f t="shared" si="7"/>
        <v>0.3580609008612109</v>
      </c>
      <c r="K190" s="16">
        <v>0</v>
      </c>
      <c r="L190" s="16">
        <v>0</v>
      </c>
      <c r="M190" s="16">
        <f t="shared" si="9"/>
        <v>0</v>
      </c>
      <c r="N190" s="16">
        <v>0</v>
      </c>
      <c r="O190" s="12"/>
    </row>
    <row r="191" spans="1:15" ht="15.75" thickBot="1" x14ac:dyDescent="0.3">
      <c r="A191" s="33">
        <f t="shared" si="8"/>
        <v>180</v>
      </c>
      <c r="B191" s="14" t="s">
        <v>132</v>
      </c>
      <c r="C191" s="10">
        <v>43822</v>
      </c>
      <c r="D191" s="16">
        <v>7972354</v>
      </c>
      <c r="E191" s="16">
        <v>7972354</v>
      </c>
      <c r="F191" s="14" t="s">
        <v>32</v>
      </c>
      <c r="G191" s="16">
        <v>4016087</v>
      </c>
      <c r="H191" s="16">
        <v>0</v>
      </c>
      <c r="I191" s="17" t="s">
        <v>34</v>
      </c>
      <c r="J191" s="52">
        <f t="shared" si="7"/>
        <v>0.42436593189846905</v>
      </c>
      <c r="K191" s="16">
        <v>0</v>
      </c>
      <c r="L191" s="16">
        <v>0</v>
      </c>
      <c r="M191" s="16">
        <f t="shared" si="9"/>
        <v>0</v>
      </c>
      <c r="N191" s="16">
        <v>0</v>
      </c>
      <c r="O191" s="19"/>
    </row>
    <row r="192" spans="1:15" ht="15.75" thickBot="1" x14ac:dyDescent="0.3">
      <c r="A192" s="33">
        <f t="shared" si="8"/>
        <v>181</v>
      </c>
      <c r="B192" s="14" t="s">
        <v>48</v>
      </c>
      <c r="C192" s="10">
        <v>43818</v>
      </c>
      <c r="D192" s="16">
        <v>7457367</v>
      </c>
      <c r="E192" s="16">
        <v>7407367</v>
      </c>
      <c r="F192" s="14" t="s">
        <v>32</v>
      </c>
      <c r="G192" s="16">
        <v>4198718</v>
      </c>
      <c r="H192" s="16">
        <v>0</v>
      </c>
      <c r="I192" s="17" t="s">
        <v>34</v>
      </c>
      <c r="J192" s="52">
        <f t="shared" si="7"/>
        <v>0.39429184904094416</v>
      </c>
      <c r="K192" s="16">
        <v>0</v>
      </c>
      <c r="L192" s="16">
        <v>0</v>
      </c>
      <c r="M192" s="16">
        <f t="shared" si="9"/>
        <v>50000</v>
      </c>
      <c r="N192" s="16">
        <v>0</v>
      </c>
      <c r="O192" s="12" t="s">
        <v>299</v>
      </c>
    </row>
    <row r="193" spans="1:15" ht="15.75" thickBot="1" x14ac:dyDescent="0.3">
      <c r="A193" s="33">
        <f t="shared" si="8"/>
        <v>182</v>
      </c>
      <c r="B193" s="14" t="s">
        <v>109</v>
      </c>
      <c r="C193" s="10">
        <v>43822</v>
      </c>
      <c r="D193" s="16">
        <v>5147076</v>
      </c>
      <c r="E193" s="16">
        <v>5147076</v>
      </c>
      <c r="F193" s="14" t="s">
        <v>32</v>
      </c>
      <c r="G193" s="16">
        <v>4078450</v>
      </c>
      <c r="H193" s="16">
        <v>0</v>
      </c>
      <c r="I193" s="17" t="s">
        <v>34</v>
      </c>
      <c r="J193" s="52">
        <f t="shared" si="7"/>
        <v>0.27397725982717835</v>
      </c>
      <c r="K193" s="16">
        <v>0</v>
      </c>
      <c r="L193" s="16">
        <v>0</v>
      </c>
      <c r="M193" s="16">
        <f t="shared" si="9"/>
        <v>0</v>
      </c>
      <c r="N193" s="16">
        <v>0</v>
      </c>
      <c r="O193" s="12"/>
    </row>
    <row r="194" spans="1:15" ht="15.75" thickBot="1" x14ac:dyDescent="0.3">
      <c r="A194" s="33">
        <f t="shared" si="8"/>
        <v>183</v>
      </c>
      <c r="B194" s="14" t="s">
        <v>260</v>
      </c>
      <c r="C194" s="10">
        <v>43820</v>
      </c>
      <c r="D194" s="16">
        <v>8071152</v>
      </c>
      <c r="E194" s="16">
        <v>8071152</v>
      </c>
      <c r="F194" s="14" t="s">
        <v>32</v>
      </c>
      <c r="G194" s="16">
        <v>4210990</v>
      </c>
      <c r="H194" s="16">
        <v>0</v>
      </c>
      <c r="I194" s="17" t="s">
        <v>34</v>
      </c>
      <c r="J194" s="52">
        <f t="shared" si="7"/>
        <v>0.42962491880995152</v>
      </c>
      <c r="K194" s="16">
        <v>0</v>
      </c>
      <c r="L194" s="16">
        <v>0</v>
      </c>
      <c r="M194" s="16">
        <f t="shared" si="9"/>
        <v>0</v>
      </c>
      <c r="N194" s="16">
        <v>0</v>
      </c>
      <c r="O194" s="12"/>
    </row>
    <row r="195" spans="1:15" ht="24.75" thickBot="1" x14ac:dyDescent="0.3">
      <c r="A195" s="33">
        <f t="shared" si="8"/>
        <v>184</v>
      </c>
      <c r="B195" s="14" t="s">
        <v>269</v>
      </c>
      <c r="C195" s="10">
        <v>43842</v>
      </c>
      <c r="D195" s="16">
        <v>8336977</v>
      </c>
      <c r="E195" s="16">
        <v>3599197</v>
      </c>
      <c r="F195" s="14" t="s">
        <v>32</v>
      </c>
      <c r="G195" s="16">
        <v>1738117</v>
      </c>
      <c r="H195" s="16">
        <v>0</v>
      </c>
      <c r="I195" s="17" t="s">
        <v>34</v>
      </c>
      <c r="J195" s="52">
        <f t="shared" si="7"/>
        <v>0.19158414051749006</v>
      </c>
      <c r="K195" s="16">
        <v>0</v>
      </c>
      <c r="L195" s="16">
        <v>0</v>
      </c>
      <c r="M195" s="16">
        <f t="shared" si="9"/>
        <v>4737780</v>
      </c>
      <c r="N195" s="16">
        <v>0</v>
      </c>
      <c r="O195" s="13" t="s">
        <v>302</v>
      </c>
    </row>
    <row r="196" spans="1:15" ht="15.75" thickBot="1" x14ac:dyDescent="0.3">
      <c r="A196" s="33">
        <f t="shared" si="8"/>
        <v>185</v>
      </c>
      <c r="B196" s="14" t="s">
        <v>66</v>
      </c>
      <c r="C196" s="10">
        <v>43820</v>
      </c>
      <c r="D196" s="16">
        <v>6287863</v>
      </c>
      <c r="E196" s="16">
        <v>6201118</v>
      </c>
      <c r="F196" s="14" t="s">
        <v>32</v>
      </c>
      <c r="G196" s="16">
        <v>3438562</v>
      </c>
      <c r="H196" s="16">
        <v>0</v>
      </c>
      <c r="I196" s="17" t="s">
        <v>34</v>
      </c>
      <c r="J196" s="52">
        <f t="shared" si="7"/>
        <v>0.33008358872202248</v>
      </c>
      <c r="K196" s="16">
        <v>0</v>
      </c>
      <c r="L196" s="16">
        <v>0</v>
      </c>
      <c r="M196" s="16">
        <f t="shared" si="9"/>
        <v>86745</v>
      </c>
      <c r="N196" s="16">
        <v>0</v>
      </c>
      <c r="O196" s="12" t="s">
        <v>328</v>
      </c>
    </row>
    <row r="197" spans="1:15" ht="15.75" thickBot="1" x14ac:dyDescent="0.3">
      <c r="A197" s="33">
        <f t="shared" si="8"/>
        <v>186</v>
      </c>
      <c r="B197" s="14" t="s">
        <v>62</v>
      </c>
      <c r="C197" s="10">
        <v>43822</v>
      </c>
      <c r="D197" s="16">
        <v>5048822</v>
      </c>
      <c r="E197" s="16">
        <v>5038083</v>
      </c>
      <c r="F197" s="14" t="s">
        <v>32</v>
      </c>
      <c r="G197" s="16">
        <v>2753260</v>
      </c>
      <c r="H197" s="16">
        <v>0</v>
      </c>
      <c r="I197" s="17" t="s">
        <v>34</v>
      </c>
      <c r="J197" s="52">
        <f t="shared" si="7"/>
        <v>0.26817559622626325</v>
      </c>
      <c r="K197" s="16">
        <v>0</v>
      </c>
      <c r="L197" s="16">
        <v>0</v>
      </c>
      <c r="M197" s="16">
        <f t="shared" si="9"/>
        <v>10739</v>
      </c>
      <c r="N197" s="16">
        <v>0</v>
      </c>
      <c r="O197" s="12" t="s">
        <v>299</v>
      </c>
    </row>
    <row r="198" spans="1:15" ht="25.5" thickBot="1" x14ac:dyDescent="0.3">
      <c r="A198" s="33">
        <f t="shared" si="8"/>
        <v>187</v>
      </c>
      <c r="B198" s="14" t="s">
        <v>36</v>
      </c>
      <c r="C198" s="20" t="s">
        <v>296</v>
      </c>
      <c r="D198" s="16">
        <v>4181503</v>
      </c>
      <c r="E198" s="16">
        <v>7896809</v>
      </c>
      <c r="F198" s="14" t="s">
        <v>32</v>
      </c>
      <c r="G198" s="16">
        <v>4167265</v>
      </c>
      <c r="H198" s="16">
        <v>0</v>
      </c>
      <c r="I198" s="17" t="s">
        <v>34</v>
      </c>
      <c r="J198" s="52">
        <f t="shared" si="7"/>
        <v>0.42034469496828886</v>
      </c>
      <c r="K198" s="16">
        <v>0</v>
      </c>
      <c r="L198" s="16">
        <v>0</v>
      </c>
      <c r="M198" s="16">
        <f t="shared" si="9"/>
        <v>-3715306</v>
      </c>
      <c r="N198" s="16">
        <v>0</v>
      </c>
      <c r="O198" s="12" t="s">
        <v>301</v>
      </c>
    </row>
    <row r="199" spans="1:15" ht="15.75" thickBot="1" x14ac:dyDescent="0.3">
      <c r="A199" s="33">
        <f t="shared" si="8"/>
        <v>188</v>
      </c>
      <c r="B199" s="14" t="s">
        <v>157</v>
      </c>
      <c r="C199" s="10">
        <v>43827</v>
      </c>
      <c r="D199" s="16">
        <v>3503848</v>
      </c>
      <c r="E199" s="16">
        <v>3484183</v>
      </c>
      <c r="F199" s="14" t="s">
        <v>32</v>
      </c>
      <c r="G199" s="16">
        <v>1714476</v>
      </c>
      <c r="H199" s="16">
        <v>0</v>
      </c>
      <c r="I199" s="17" t="s">
        <v>34</v>
      </c>
      <c r="J199" s="52">
        <f t="shared" si="7"/>
        <v>0.18546198095315433</v>
      </c>
      <c r="K199" s="16">
        <v>0</v>
      </c>
      <c r="L199" s="16">
        <v>0</v>
      </c>
      <c r="M199" s="16">
        <f t="shared" si="9"/>
        <v>19665</v>
      </c>
      <c r="N199" s="16">
        <v>0</v>
      </c>
      <c r="O199" s="12" t="s">
        <v>328</v>
      </c>
    </row>
    <row r="200" spans="1:15" ht="15.75" thickBot="1" x14ac:dyDescent="0.3">
      <c r="A200" s="33">
        <f t="shared" si="8"/>
        <v>189</v>
      </c>
      <c r="B200" s="14" t="s">
        <v>278</v>
      </c>
      <c r="C200" s="10">
        <v>43820</v>
      </c>
      <c r="D200" s="16">
        <v>6186271</v>
      </c>
      <c r="E200" s="16">
        <v>6184546</v>
      </c>
      <c r="F200" s="14" t="s">
        <v>32</v>
      </c>
      <c r="G200" s="16">
        <v>3654160</v>
      </c>
      <c r="H200" s="16">
        <v>0</v>
      </c>
      <c r="I200" s="17" t="s">
        <v>34</v>
      </c>
      <c r="J200" s="52">
        <f t="shared" si="7"/>
        <v>0.32920146629953323</v>
      </c>
      <c r="K200" s="16">
        <v>0</v>
      </c>
      <c r="L200" s="16">
        <v>0</v>
      </c>
      <c r="M200" s="16">
        <f t="shared" si="9"/>
        <v>1725</v>
      </c>
      <c r="N200" s="16">
        <v>0</v>
      </c>
      <c r="O200" s="12" t="s">
        <v>299</v>
      </c>
    </row>
    <row r="201" spans="1:15" ht="15.75" thickBot="1" x14ac:dyDescent="0.3">
      <c r="A201" s="33">
        <f t="shared" si="8"/>
        <v>190</v>
      </c>
      <c r="B201" s="14" t="s">
        <v>64</v>
      </c>
      <c r="C201" s="10">
        <v>43815</v>
      </c>
      <c r="D201" s="16">
        <v>7670566</v>
      </c>
      <c r="E201" s="16">
        <v>7524188</v>
      </c>
      <c r="F201" s="14" t="s">
        <v>32</v>
      </c>
      <c r="G201" s="16">
        <v>3972771</v>
      </c>
      <c r="H201" s="16">
        <v>0</v>
      </c>
      <c r="I201" s="17" t="s">
        <v>34</v>
      </c>
      <c r="J201" s="52">
        <f t="shared" si="7"/>
        <v>0.40051019465508914</v>
      </c>
      <c r="K201" s="16">
        <v>0</v>
      </c>
      <c r="L201" s="16">
        <v>0</v>
      </c>
      <c r="M201" s="16">
        <f t="shared" si="9"/>
        <v>146378</v>
      </c>
      <c r="N201" s="16">
        <v>0</v>
      </c>
      <c r="O201" s="12" t="s">
        <v>328</v>
      </c>
    </row>
    <row r="202" spans="1:15" ht="15.75" thickBot="1" x14ac:dyDescent="0.3">
      <c r="A202" s="33">
        <f t="shared" si="8"/>
        <v>191</v>
      </c>
      <c r="B202" s="14" t="s">
        <v>283</v>
      </c>
      <c r="C202" s="10">
        <v>43816</v>
      </c>
      <c r="D202" s="16">
        <v>6901572</v>
      </c>
      <c r="E202" s="16">
        <v>6901181</v>
      </c>
      <c r="F202" s="14" t="s">
        <v>32</v>
      </c>
      <c r="G202" s="16">
        <v>5003483</v>
      </c>
      <c r="H202" s="16">
        <v>0</v>
      </c>
      <c r="I202" s="17" t="s">
        <v>34</v>
      </c>
      <c r="J202" s="52">
        <f t="shared" si="7"/>
        <v>0.36734772518443215</v>
      </c>
      <c r="K202" s="16">
        <v>0</v>
      </c>
      <c r="L202" s="16">
        <v>0</v>
      </c>
      <c r="M202" s="16">
        <f t="shared" si="9"/>
        <v>391</v>
      </c>
      <c r="N202" s="16">
        <v>0</v>
      </c>
      <c r="O202" s="12" t="s">
        <v>328</v>
      </c>
    </row>
    <row r="203" spans="1:15" ht="15.75" thickBot="1" x14ac:dyDescent="0.3">
      <c r="A203" s="33">
        <f t="shared" si="8"/>
        <v>192</v>
      </c>
      <c r="B203" s="14" t="s">
        <v>149</v>
      </c>
      <c r="C203" s="10">
        <v>43847</v>
      </c>
      <c r="D203" s="16">
        <v>3025383</v>
      </c>
      <c r="E203" s="16">
        <v>3025383</v>
      </c>
      <c r="F203" s="14" t="s">
        <v>32</v>
      </c>
      <c r="G203" s="16">
        <v>1866923</v>
      </c>
      <c r="H203" s="16">
        <v>0</v>
      </c>
      <c r="I203" s="17" t="s">
        <v>34</v>
      </c>
      <c r="J203" s="52">
        <f t="shared" si="7"/>
        <v>0.16104019918643678</v>
      </c>
      <c r="K203" s="16">
        <v>0</v>
      </c>
      <c r="L203" s="16">
        <v>0</v>
      </c>
      <c r="M203" s="16">
        <f t="shared" si="9"/>
        <v>0</v>
      </c>
      <c r="N203" s="16">
        <v>0</v>
      </c>
      <c r="O203" s="12"/>
    </row>
    <row r="204" spans="1:15" ht="15.75" thickBot="1" x14ac:dyDescent="0.3">
      <c r="A204" s="33">
        <f t="shared" si="8"/>
        <v>193</v>
      </c>
      <c r="B204" s="14" t="s">
        <v>230</v>
      </c>
      <c r="C204" s="10">
        <v>43868</v>
      </c>
      <c r="D204" s="16">
        <v>7164213</v>
      </c>
      <c r="E204" s="16">
        <v>7163785</v>
      </c>
      <c r="F204" s="14" t="s">
        <v>32</v>
      </c>
      <c r="G204" s="16">
        <v>3492017</v>
      </c>
      <c r="H204" s="16">
        <v>0</v>
      </c>
      <c r="I204" s="17" t="s">
        <v>34</v>
      </c>
      <c r="J204" s="52">
        <f t="shared" si="7"/>
        <v>0.38132605469416864</v>
      </c>
      <c r="K204" s="16">
        <v>0</v>
      </c>
      <c r="L204" s="16">
        <v>0</v>
      </c>
      <c r="M204" s="16">
        <f t="shared" si="9"/>
        <v>428</v>
      </c>
      <c r="N204" s="16">
        <v>0</v>
      </c>
      <c r="O204" s="12" t="s">
        <v>328</v>
      </c>
    </row>
    <row r="205" spans="1:15" ht="15.75" thickBot="1" x14ac:dyDescent="0.3">
      <c r="A205" s="33">
        <f t="shared" si="8"/>
        <v>194</v>
      </c>
      <c r="B205" s="14" t="s">
        <v>58</v>
      </c>
      <c r="C205" s="10">
        <v>43822</v>
      </c>
      <c r="D205" s="16">
        <v>7503788</v>
      </c>
      <c r="E205" s="16">
        <v>7501762</v>
      </c>
      <c r="F205" s="14" t="s">
        <v>32</v>
      </c>
      <c r="G205" s="16">
        <v>4281999</v>
      </c>
      <c r="H205" s="16">
        <v>0</v>
      </c>
      <c r="I205" s="17" t="s">
        <v>34</v>
      </c>
      <c r="J205" s="52">
        <f t="shared" ref="J205:J268" si="10">E205/1878650806*100</f>
        <v>0.3993164656274073</v>
      </c>
      <c r="K205" s="16">
        <v>0</v>
      </c>
      <c r="L205" s="16">
        <v>0</v>
      </c>
      <c r="M205" s="16">
        <f t="shared" si="9"/>
        <v>2026</v>
      </c>
      <c r="N205" s="16">
        <v>0</v>
      </c>
      <c r="O205" s="12" t="s">
        <v>328</v>
      </c>
    </row>
    <row r="206" spans="1:15" ht="15.75" thickBot="1" x14ac:dyDescent="0.3">
      <c r="A206" s="33">
        <f t="shared" ref="A206:A269" si="11">A205+1</f>
        <v>195</v>
      </c>
      <c r="B206" s="14" t="s">
        <v>154</v>
      </c>
      <c r="C206" s="10">
        <v>43817</v>
      </c>
      <c r="D206" s="16">
        <v>7387297</v>
      </c>
      <c r="E206" s="16">
        <v>7387297</v>
      </c>
      <c r="F206" s="14" t="s">
        <v>32</v>
      </c>
      <c r="G206" s="16">
        <v>3867378</v>
      </c>
      <c r="H206" s="16">
        <v>0</v>
      </c>
      <c r="I206" s="17" t="s">
        <v>34</v>
      </c>
      <c r="J206" s="52">
        <f t="shared" si="10"/>
        <v>0.39322352916287517</v>
      </c>
      <c r="K206" s="16">
        <v>0</v>
      </c>
      <c r="L206" s="16">
        <v>0</v>
      </c>
      <c r="M206" s="16">
        <f t="shared" si="9"/>
        <v>0</v>
      </c>
      <c r="N206" s="16">
        <v>0</v>
      </c>
      <c r="O206" s="19"/>
    </row>
    <row r="207" spans="1:15" ht="15.75" thickBot="1" x14ac:dyDescent="0.3">
      <c r="A207" s="33">
        <f t="shared" si="11"/>
        <v>196</v>
      </c>
      <c r="B207" s="14" t="s">
        <v>106</v>
      </c>
      <c r="C207" s="10">
        <v>43822</v>
      </c>
      <c r="D207" s="16">
        <v>8078618</v>
      </c>
      <c r="E207" s="16">
        <v>8025918</v>
      </c>
      <c r="F207" s="14" t="s">
        <v>32</v>
      </c>
      <c r="G207" s="16">
        <v>4489402</v>
      </c>
      <c r="H207" s="16">
        <v>0</v>
      </c>
      <c r="I207" s="17" t="s">
        <v>34</v>
      </c>
      <c r="J207" s="52">
        <f t="shared" si="10"/>
        <v>0.42721712701301229</v>
      </c>
      <c r="K207" s="16">
        <v>0</v>
      </c>
      <c r="L207" s="16">
        <v>0</v>
      </c>
      <c r="M207" s="16">
        <f t="shared" si="9"/>
        <v>52700</v>
      </c>
      <c r="N207" s="16">
        <v>0</v>
      </c>
      <c r="O207" s="12" t="s">
        <v>299</v>
      </c>
    </row>
    <row r="208" spans="1:15" ht="15.75" thickBot="1" x14ac:dyDescent="0.3">
      <c r="A208" s="33">
        <f t="shared" si="11"/>
        <v>197</v>
      </c>
      <c r="B208" s="14" t="s">
        <v>49</v>
      </c>
      <c r="C208" s="10">
        <v>43838</v>
      </c>
      <c r="D208" s="16">
        <v>7765784</v>
      </c>
      <c r="E208" s="16">
        <v>7765784</v>
      </c>
      <c r="F208" s="14" t="s">
        <v>32</v>
      </c>
      <c r="G208" s="16">
        <v>4080527</v>
      </c>
      <c r="H208" s="16">
        <v>0</v>
      </c>
      <c r="I208" s="17" t="s">
        <v>34</v>
      </c>
      <c r="J208" s="52">
        <f t="shared" si="10"/>
        <v>0.4133702748375474</v>
      </c>
      <c r="K208" s="16">
        <v>0</v>
      </c>
      <c r="L208" s="16">
        <v>0</v>
      </c>
      <c r="M208" s="16">
        <f t="shared" si="9"/>
        <v>0</v>
      </c>
      <c r="N208" s="16">
        <v>0</v>
      </c>
      <c r="O208" s="12"/>
    </row>
    <row r="209" spans="1:15" ht="15.75" thickBot="1" x14ac:dyDescent="0.3">
      <c r="A209" s="33">
        <f t="shared" si="11"/>
        <v>198</v>
      </c>
      <c r="B209" s="14" t="s">
        <v>114</v>
      </c>
      <c r="C209" s="10">
        <v>43819</v>
      </c>
      <c r="D209" s="16">
        <v>7960562</v>
      </c>
      <c r="E209" s="16">
        <v>7960562</v>
      </c>
      <c r="F209" s="14" t="s">
        <v>32</v>
      </c>
      <c r="G209" s="16">
        <v>4173333</v>
      </c>
      <c r="H209" s="16">
        <v>0</v>
      </c>
      <c r="I209" s="17" t="s">
        <v>34</v>
      </c>
      <c r="J209" s="52">
        <f t="shared" si="10"/>
        <v>0.4237382473941248</v>
      </c>
      <c r="K209" s="16">
        <v>0</v>
      </c>
      <c r="L209" s="16">
        <v>0</v>
      </c>
      <c r="M209" s="16">
        <f t="shared" si="9"/>
        <v>0</v>
      </c>
      <c r="N209" s="16">
        <v>0</v>
      </c>
      <c r="O209" s="19"/>
    </row>
    <row r="210" spans="1:15" ht="24.75" thickBot="1" x14ac:dyDescent="0.3">
      <c r="A210" s="33">
        <f t="shared" si="11"/>
        <v>199</v>
      </c>
      <c r="B210" s="14" t="s">
        <v>229</v>
      </c>
      <c r="C210" s="10">
        <v>43822</v>
      </c>
      <c r="D210" s="16">
        <v>3814127</v>
      </c>
      <c r="E210" s="16">
        <v>3711652</v>
      </c>
      <c r="F210" s="14" t="s">
        <v>32</v>
      </c>
      <c r="G210" s="16">
        <v>1978443</v>
      </c>
      <c r="H210" s="16">
        <v>0</v>
      </c>
      <c r="I210" s="17" t="s">
        <v>34</v>
      </c>
      <c r="J210" s="52">
        <f t="shared" si="10"/>
        <v>0.19757008530514533</v>
      </c>
      <c r="K210" s="16">
        <v>0</v>
      </c>
      <c r="L210" s="16">
        <v>0</v>
      </c>
      <c r="M210" s="16">
        <f t="shared" si="9"/>
        <v>102475</v>
      </c>
      <c r="N210" s="16">
        <v>0</v>
      </c>
      <c r="O210" s="12" t="s">
        <v>299</v>
      </c>
    </row>
    <row r="211" spans="1:15" ht="15.75" thickBot="1" x14ac:dyDescent="0.3">
      <c r="A211" s="33">
        <f t="shared" si="11"/>
        <v>200</v>
      </c>
      <c r="B211" s="14" t="s">
        <v>146</v>
      </c>
      <c r="C211" s="10">
        <v>43817</v>
      </c>
      <c r="D211" s="16">
        <v>3947482</v>
      </c>
      <c r="E211" s="16">
        <v>3921127</v>
      </c>
      <c r="F211" s="14" t="s">
        <v>32</v>
      </c>
      <c r="G211" s="16">
        <v>1944374</v>
      </c>
      <c r="H211" s="16">
        <v>0</v>
      </c>
      <c r="I211" s="17" t="s">
        <v>34</v>
      </c>
      <c r="J211" s="52">
        <f t="shared" si="10"/>
        <v>0.20872037461548351</v>
      </c>
      <c r="K211" s="16">
        <v>0</v>
      </c>
      <c r="L211" s="16">
        <v>0</v>
      </c>
      <c r="M211" s="16">
        <f t="shared" si="9"/>
        <v>26355</v>
      </c>
      <c r="N211" s="16">
        <v>0</v>
      </c>
      <c r="O211" s="12" t="s">
        <v>328</v>
      </c>
    </row>
    <row r="212" spans="1:15" ht="15.75" thickBot="1" x14ac:dyDescent="0.3">
      <c r="A212" s="33">
        <f t="shared" si="11"/>
        <v>201</v>
      </c>
      <c r="B212" s="14" t="s">
        <v>265</v>
      </c>
      <c r="C212" s="10">
        <v>43820</v>
      </c>
      <c r="D212" s="16">
        <v>4249123</v>
      </c>
      <c r="E212" s="16">
        <v>4143783</v>
      </c>
      <c r="F212" s="14" t="s">
        <v>32</v>
      </c>
      <c r="G212" s="16">
        <v>3201125</v>
      </c>
      <c r="H212" s="16">
        <v>0</v>
      </c>
      <c r="I212" s="17" t="s">
        <v>34</v>
      </c>
      <c r="J212" s="52">
        <f t="shared" si="10"/>
        <v>0.2205722844695599</v>
      </c>
      <c r="K212" s="16">
        <v>0</v>
      </c>
      <c r="L212" s="16">
        <v>0</v>
      </c>
      <c r="M212" s="16">
        <f t="shared" si="9"/>
        <v>105340</v>
      </c>
      <c r="N212" s="16">
        <v>0</v>
      </c>
      <c r="O212" s="12" t="s">
        <v>328</v>
      </c>
    </row>
    <row r="213" spans="1:15" ht="25.5" thickBot="1" x14ac:dyDescent="0.3">
      <c r="A213" s="33">
        <f t="shared" si="11"/>
        <v>202</v>
      </c>
      <c r="B213" s="14" t="s">
        <v>53</v>
      </c>
      <c r="C213" s="10">
        <v>43817</v>
      </c>
      <c r="D213" s="16">
        <v>7628130</v>
      </c>
      <c r="E213" s="16">
        <v>7572156</v>
      </c>
      <c r="F213" s="14" t="s">
        <v>32</v>
      </c>
      <c r="G213" s="16">
        <v>3946053</v>
      </c>
      <c r="H213" s="16">
        <v>0</v>
      </c>
      <c r="I213" s="17" t="s">
        <v>34</v>
      </c>
      <c r="J213" s="52">
        <f t="shared" si="10"/>
        <v>0.40306351642445681</v>
      </c>
      <c r="K213" s="16">
        <v>0</v>
      </c>
      <c r="L213" s="16">
        <v>0</v>
      </c>
      <c r="M213" s="16">
        <f t="shared" si="9"/>
        <v>55974</v>
      </c>
      <c r="N213" s="16">
        <v>0</v>
      </c>
      <c r="O213" s="12" t="s">
        <v>302</v>
      </c>
    </row>
    <row r="214" spans="1:15" ht="15.75" thickBot="1" x14ac:dyDescent="0.3">
      <c r="A214" s="33">
        <f t="shared" si="11"/>
        <v>203</v>
      </c>
      <c r="B214" s="14" t="s">
        <v>167</v>
      </c>
      <c r="C214" s="10">
        <v>43816</v>
      </c>
      <c r="D214" s="16">
        <v>5319440</v>
      </c>
      <c r="E214" s="16">
        <v>5307340</v>
      </c>
      <c r="F214" s="14" t="s">
        <v>32</v>
      </c>
      <c r="G214" s="16">
        <v>3060662</v>
      </c>
      <c r="H214" s="16">
        <v>0</v>
      </c>
      <c r="I214" s="17" t="s">
        <v>34</v>
      </c>
      <c r="J214" s="52">
        <f t="shared" si="10"/>
        <v>0.28250806286349311</v>
      </c>
      <c r="K214" s="16">
        <v>0</v>
      </c>
      <c r="L214" s="16">
        <v>0</v>
      </c>
      <c r="M214" s="16">
        <f t="shared" si="9"/>
        <v>12100</v>
      </c>
      <c r="N214" s="16">
        <v>0</v>
      </c>
      <c r="O214" s="12" t="s">
        <v>299</v>
      </c>
    </row>
    <row r="215" spans="1:15" ht="15.75" thickBot="1" x14ac:dyDescent="0.3">
      <c r="A215" s="33">
        <f t="shared" si="11"/>
        <v>204</v>
      </c>
      <c r="B215" s="14" t="s">
        <v>233</v>
      </c>
      <c r="C215" s="10">
        <v>43819</v>
      </c>
      <c r="D215" s="16">
        <v>7447050</v>
      </c>
      <c r="E215" s="16">
        <v>7447050</v>
      </c>
      <c r="F215" s="14" t="s">
        <v>32</v>
      </c>
      <c r="G215" s="16">
        <v>4023628</v>
      </c>
      <c r="H215" s="16">
        <v>0</v>
      </c>
      <c r="I215" s="17" t="s">
        <v>34</v>
      </c>
      <c r="J215" s="52">
        <f t="shared" si="10"/>
        <v>0.39640416282875718</v>
      </c>
      <c r="K215" s="16">
        <v>0</v>
      </c>
      <c r="L215" s="16">
        <v>0</v>
      </c>
      <c r="M215" s="16">
        <f t="shared" si="9"/>
        <v>0</v>
      </c>
      <c r="N215" s="16">
        <v>0</v>
      </c>
      <c r="O215" s="12"/>
    </row>
    <row r="216" spans="1:15" ht="15.75" thickBot="1" x14ac:dyDescent="0.3">
      <c r="A216" s="33">
        <f t="shared" si="11"/>
        <v>205</v>
      </c>
      <c r="B216" s="14" t="s">
        <v>73</v>
      </c>
      <c r="C216" s="10">
        <v>43820</v>
      </c>
      <c r="D216" s="16">
        <v>6716934</v>
      </c>
      <c r="E216" s="16">
        <v>6206232</v>
      </c>
      <c r="F216" s="14" t="s">
        <v>32</v>
      </c>
      <c r="G216" s="16">
        <v>3700470</v>
      </c>
      <c r="H216" s="16">
        <v>0</v>
      </c>
      <c r="I216" s="17" t="s">
        <v>34</v>
      </c>
      <c r="J216" s="52">
        <f t="shared" si="10"/>
        <v>0.33035580535662357</v>
      </c>
      <c r="K216" s="16">
        <v>0</v>
      </c>
      <c r="L216" s="16">
        <v>0</v>
      </c>
      <c r="M216" s="16">
        <f t="shared" si="9"/>
        <v>510702</v>
      </c>
      <c r="N216" s="16">
        <v>0</v>
      </c>
      <c r="O216" s="12" t="s">
        <v>328</v>
      </c>
    </row>
    <row r="217" spans="1:15" ht="15.75" thickBot="1" x14ac:dyDescent="0.3">
      <c r="A217" s="33">
        <f t="shared" si="11"/>
        <v>206</v>
      </c>
      <c r="B217" s="14" t="s">
        <v>75</v>
      </c>
      <c r="C217" s="10">
        <v>43882</v>
      </c>
      <c r="D217" s="16">
        <v>8344496</v>
      </c>
      <c r="E217" s="16">
        <v>8284520</v>
      </c>
      <c r="F217" s="14" t="s">
        <v>32</v>
      </c>
      <c r="G217" s="16">
        <v>4920861</v>
      </c>
      <c r="H217" s="16">
        <v>0</v>
      </c>
      <c r="I217" s="17" t="s">
        <v>34</v>
      </c>
      <c r="J217" s="52">
        <f t="shared" si="10"/>
        <v>0.44098243130341486</v>
      </c>
      <c r="K217" s="16">
        <v>0</v>
      </c>
      <c r="L217" s="16">
        <v>0</v>
      </c>
      <c r="M217" s="16">
        <f t="shared" si="9"/>
        <v>59976</v>
      </c>
      <c r="N217" s="16">
        <v>0</v>
      </c>
      <c r="O217" s="12" t="s">
        <v>328</v>
      </c>
    </row>
    <row r="218" spans="1:15" ht="15.75" thickBot="1" x14ac:dyDescent="0.3">
      <c r="A218" s="33">
        <f t="shared" si="11"/>
        <v>207</v>
      </c>
      <c r="B218" s="14" t="s">
        <v>104</v>
      </c>
      <c r="C218" s="11">
        <v>43822</v>
      </c>
      <c r="D218" s="16">
        <v>6996374</v>
      </c>
      <c r="E218" s="16">
        <v>6996374</v>
      </c>
      <c r="F218" s="14" t="s">
        <v>32</v>
      </c>
      <c r="G218" s="16">
        <v>3790898</v>
      </c>
      <c r="H218" s="16">
        <v>0</v>
      </c>
      <c r="I218" s="17" t="s">
        <v>34</v>
      </c>
      <c r="J218" s="52">
        <f t="shared" si="10"/>
        <v>0.37241481906350615</v>
      </c>
      <c r="K218" s="16">
        <v>0</v>
      </c>
      <c r="L218" s="16">
        <v>0</v>
      </c>
      <c r="M218" s="16">
        <f t="shared" si="9"/>
        <v>0</v>
      </c>
      <c r="N218" s="16">
        <v>0</v>
      </c>
      <c r="O218" s="12"/>
    </row>
    <row r="219" spans="1:15" ht="15.75" thickBot="1" x14ac:dyDescent="0.3">
      <c r="A219" s="33">
        <f t="shared" si="11"/>
        <v>208</v>
      </c>
      <c r="B219" s="14" t="s">
        <v>40</v>
      </c>
      <c r="C219" s="10">
        <v>43821</v>
      </c>
      <c r="D219" s="16">
        <v>6711139</v>
      </c>
      <c r="E219" s="16">
        <v>6710590</v>
      </c>
      <c r="F219" s="14" t="s">
        <v>32</v>
      </c>
      <c r="G219" s="16">
        <v>4492000</v>
      </c>
      <c r="H219" s="16">
        <v>0</v>
      </c>
      <c r="I219" s="17" t="s">
        <v>34</v>
      </c>
      <c r="J219" s="52">
        <f t="shared" si="10"/>
        <v>0.35720262533983654</v>
      </c>
      <c r="K219" s="16">
        <v>0</v>
      </c>
      <c r="L219" s="16">
        <v>0</v>
      </c>
      <c r="M219" s="16">
        <f t="shared" si="9"/>
        <v>549</v>
      </c>
      <c r="N219" s="16">
        <v>0</v>
      </c>
      <c r="O219" s="12" t="s">
        <v>328</v>
      </c>
    </row>
    <row r="220" spans="1:15" ht="15.75" thickBot="1" x14ac:dyDescent="0.3">
      <c r="A220" s="33">
        <f t="shared" si="11"/>
        <v>209</v>
      </c>
      <c r="B220" s="14" t="s">
        <v>63</v>
      </c>
      <c r="C220" s="10">
        <v>43818</v>
      </c>
      <c r="D220" s="16">
        <v>7005261</v>
      </c>
      <c r="E220" s="16">
        <v>7005261</v>
      </c>
      <c r="F220" s="14" t="s">
        <v>32</v>
      </c>
      <c r="G220" s="16">
        <v>4059588</v>
      </c>
      <c r="H220" s="16">
        <v>0</v>
      </c>
      <c r="I220" s="17" t="s">
        <v>34</v>
      </c>
      <c r="J220" s="52">
        <f t="shared" si="10"/>
        <v>0.37288787131843382</v>
      </c>
      <c r="K220" s="16">
        <v>0</v>
      </c>
      <c r="L220" s="16">
        <v>0</v>
      </c>
      <c r="M220" s="16">
        <f t="shared" si="9"/>
        <v>0</v>
      </c>
      <c r="N220" s="16">
        <v>0</v>
      </c>
      <c r="O220" s="12"/>
    </row>
    <row r="221" spans="1:15" ht="15.75" thickBot="1" x14ac:dyDescent="0.3">
      <c r="A221" s="33">
        <f t="shared" si="11"/>
        <v>210</v>
      </c>
      <c r="B221" s="14" t="s">
        <v>152</v>
      </c>
      <c r="C221" s="10">
        <v>43820</v>
      </c>
      <c r="D221" s="16">
        <v>4895954</v>
      </c>
      <c r="E221" s="16">
        <v>4895604</v>
      </c>
      <c r="F221" s="14" t="s">
        <v>32</v>
      </c>
      <c r="G221" s="16">
        <v>2855112</v>
      </c>
      <c r="H221" s="16">
        <v>0</v>
      </c>
      <c r="I221" s="17" t="s">
        <v>34</v>
      </c>
      <c r="J221" s="52">
        <f t="shared" si="10"/>
        <v>0.26059148322639369</v>
      </c>
      <c r="K221" s="16">
        <v>0</v>
      </c>
      <c r="L221" s="16">
        <v>0</v>
      </c>
      <c r="M221" s="16">
        <f t="shared" si="9"/>
        <v>350</v>
      </c>
      <c r="N221" s="16">
        <v>0</v>
      </c>
      <c r="O221" s="12" t="s">
        <v>328</v>
      </c>
    </row>
    <row r="222" spans="1:15" ht="24.75" thickBot="1" x14ac:dyDescent="0.3">
      <c r="A222" s="33">
        <f t="shared" si="11"/>
        <v>211</v>
      </c>
      <c r="B222" s="14" t="s">
        <v>39</v>
      </c>
      <c r="C222" s="10">
        <v>43822</v>
      </c>
      <c r="D222" s="16">
        <v>5600367</v>
      </c>
      <c r="E222" s="16">
        <v>5600367</v>
      </c>
      <c r="F222" s="14" t="s">
        <v>32</v>
      </c>
      <c r="G222" s="16">
        <v>4113572</v>
      </c>
      <c r="H222" s="16">
        <v>0</v>
      </c>
      <c r="I222" s="17" t="s">
        <v>34</v>
      </c>
      <c r="J222" s="52">
        <f t="shared" si="10"/>
        <v>0.29810579923174929</v>
      </c>
      <c r="K222" s="16">
        <v>0</v>
      </c>
      <c r="L222" s="16">
        <v>0</v>
      </c>
      <c r="M222" s="16">
        <f t="shared" si="9"/>
        <v>0</v>
      </c>
      <c r="N222" s="16">
        <v>0</v>
      </c>
      <c r="O222" s="12"/>
    </row>
    <row r="223" spans="1:15" ht="15.75" thickBot="1" x14ac:dyDescent="0.3">
      <c r="A223" s="33">
        <f t="shared" si="11"/>
        <v>212</v>
      </c>
      <c r="B223" s="14" t="s">
        <v>130</v>
      </c>
      <c r="C223" s="10">
        <v>43818</v>
      </c>
      <c r="D223" s="16">
        <v>6429224</v>
      </c>
      <c r="E223" s="16">
        <v>6429224</v>
      </c>
      <c r="F223" s="14" t="s">
        <v>32</v>
      </c>
      <c r="G223" s="16">
        <v>4140215</v>
      </c>
      <c r="H223" s="16">
        <v>0</v>
      </c>
      <c r="I223" s="17" t="s">
        <v>34</v>
      </c>
      <c r="J223" s="52">
        <f t="shared" si="10"/>
        <v>0.34222560038653616</v>
      </c>
      <c r="K223" s="16">
        <v>0</v>
      </c>
      <c r="L223" s="16">
        <v>0</v>
      </c>
      <c r="M223" s="16">
        <f t="shared" si="9"/>
        <v>0</v>
      </c>
      <c r="N223" s="16">
        <v>0</v>
      </c>
      <c r="O223" s="12"/>
    </row>
    <row r="224" spans="1:15" ht="15.75" thickBot="1" x14ac:dyDescent="0.3">
      <c r="A224" s="33">
        <f t="shared" si="11"/>
        <v>213</v>
      </c>
      <c r="B224" s="14" t="s">
        <v>246</v>
      </c>
      <c r="C224" s="10">
        <v>43818</v>
      </c>
      <c r="D224" s="16">
        <v>7682015</v>
      </c>
      <c r="E224" s="16">
        <v>7672463</v>
      </c>
      <c r="F224" s="14" t="s">
        <v>32</v>
      </c>
      <c r="G224" s="16">
        <v>4285000</v>
      </c>
      <c r="H224" s="16">
        <v>0</v>
      </c>
      <c r="I224" s="17" t="s">
        <v>34</v>
      </c>
      <c r="J224" s="52">
        <f t="shared" si="10"/>
        <v>0.4084028269381319</v>
      </c>
      <c r="K224" s="16">
        <v>0</v>
      </c>
      <c r="L224" s="16">
        <v>0</v>
      </c>
      <c r="M224" s="16">
        <f t="shared" si="9"/>
        <v>9552</v>
      </c>
      <c r="N224" s="16">
        <v>0</v>
      </c>
      <c r="O224" s="12" t="s">
        <v>328</v>
      </c>
    </row>
    <row r="225" spans="1:15" ht="15.75" thickBot="1" x14ac:dyDescent="0.3">
      <c r="A225" s="33">
        <f t="shared" si="11"/>
        <v>214</v>
      </c>
      <c r="B225" s="14" t="s">
        <v>59</v>
      </c>
      <c r="C225" s="10">
        <v>43820</v>
      </c>
      <c r="D225" s="16">
        <v>6736106</v>
      </c>
      <c r="E225" s="16">
        <v>6736106</v>
      </c>
      <c r="F225" s="14" t="s">
        <v>32</v>
      </c>
      <c r="G225" s="16">
        <v>3983975</v>
      </c>
      <c r="H225" s="16">
        <v>0</v>
      </c>
      <c r="I225" s="17" t="s">
        <v>34</v>
      </c>
      <c r="J225" s="52">
        <f t="shared" si="10"/>
        <v>0.35856083410958278</v>
      </c>
      <c r="K225" s="16">
        <v>0</v>
      </c>
      <c r="L225" s="16">
        <v>0</v>
      </c>
      <c r="M225" s="16">
        <f t="shared" si="9"/>
        <v>0</v>
      </c>
      <c r="N225" s="16">
        <v>0</v>
      </c>
      <c r="O225" s="12"/>
    </row>
    <row r="226" spans="1:15" ht="15.75" thickBot="1" x14ac:dyDescent="0.3">
      <c r="A226" s="33">
        <f t="shared" si="11"/>
        <v>215</v>
      </c>
      <c r="B226" s="14" t="s">
        <v>284</v>
      </c>
      <c r="C226" s="10">
        <v>43822</v>
      </c>
      <c r="D226" s="16">
        <v>7117281</v>
      </c>
      <c r="E226" s="16">
        <v>7117281</v>
      </c>
      <c r="F226" s="14" t="s">
        <v>32</v>
      </c>
      <c r="G226" s="16">
        <v>3900000</v>
      </c>
      <c r="H226" s="16">
        <v>0</v>
      </c>
      <c r="I226" s="17" t="s">
        <v>34</v>
      </c>
      <c r="J226" s="52">
        <f t="shared" si="10"/>
        <v>0.37885066119094407</v>
      </c>
      <c r="K226" s="16">
        <v>0</v>
      </c>
      <c r="L226" s="16">
        <v>0</v>
      </c>
      <c r="M226" s="16">
        <f t="shared" si="9"/>
        <v>0</v>
      </c>
      <c r="N226" s="16">
        <v>0</v>
      </c>
      <c r="O226" s="12"/>
    </row>
    <row r="227" spans="1:15" ht="24.75" thickBot="1" x14ac:dyDescent="0.3">
      <c r="A227" s="33">
        <f t="shared" si="11"/>
        <v>216</v>
      </c>
      <c r="B227" s="14" t="s">
        <v>196</v>
      </c>
      <c r="C227" s="10">
        <v>43824</v>
      </c>
      <c r="D227" s="16">
        <v>8495136</v>
      </c>
      <c r="E227" s="16">
        <v>8475848</v>
      </c>
      <c r="F227" s="14" t="s">
        <v>32</v>
      </c>
      <c r="G227" s="16">
        <v>4818820</v>
      </c>
      <c r="H227" s="16">
        <v>0</v>
      </c>
      <c r="I227" s="17" t="s">
        <v>34</v>
      </c>
      <c r="J227" s="52">
        <f t="shared" si="10"/>
        <v>0.45116676142953199</v>
      </c>
      <c r="K227" s="16">
        <v>0</v>
      </c>
      <c r="L227" s="16">
        <v>0</v>
      </c>
      <c r="M227" s="16">
        <f t="shared" si="9"/>
        <v>19288</v>
      </c>
      <c r="N227" s="16">
        <v>0</v>
      </c>
      <c r="O227" s="19" t="s">
        <v>302</v>
      </c>
    </row>
    <row r="228" spans="1:15" ht="15.75" thickBot="1" x14ac:dyDescent="0.3">
      <c r="A228" s="33">
        <f t="shared" si="11"/>
        <v>217</v>
      </c>
      <c r="B228" s="14" t="s">
        <v>267</v>
      </c>
      <c r="C228" s="10">
        <v>43820</v>
      </c>
      <c r="D228" s="16">
        <v>7235118</v>
      </c>
      <c r="E228" s="16">
        <v>7235118</v>
      </c>
      <c r="F228" s="14" t="s">
        <v>32</v>
      </c>
      <c r="G228" s="16">
        <v>4366105</v>
      </c>
      <c r="H228" s="16">
        <v>0</v>
      </c>
      <c r="I228" s="17" t="s">
        <v>34</v>
      </c>
      <c r="J228" s="52">
        <f t="shared" si="10"/>
        <v>0.38512308817011731</v>
      </c>
      <c r="K228" s="16">
        <v>0</v>
      </c>
      <c r="L228" s="16">
        <v>0</v>
      </c>
      <c r="M228" s="16">
        <f t="shared" si="9"/>
        <v>0</v>
      </c>
      <c r="N228" s="16">
        <v>0</v>
      </c>
      <c r="O228" s="12"/>
    </row>
    <row r="229" spans="1:15" ht="24.75" thickBot="1" x14ac:dyDescent="0.3">
      <c r="A229" s="33">
        <f t="shared" si="11"/>
        <v>218</v>
      </c>
      <c r="B229" s="14" t="s">
        <v>291</v>
      </c>
      <c r="C229" s="10">
        <v>43890</v>
      </c>
      <c r="D229" s="16">
        <v>5257459</v>
      </c>
      <c r="E229" s="16">
        <v>2996901</v>
      </c>
      <c r="F229" s="14" t="s">
        <v>32</v>
      </c>
      <c r="G229" s="16">
        <v>1847661</v>
      </c>
      <c r="H229" s="16">
        <v>0</v>
      </c>
      <c r="I229" s="17" t="s">
        <v>34</v>
      </c>
      <c r="J229" s="52">
        <f t="shared" si="10"/>
        <v>0.1595241111561847</v>
      </c>
      <c r="K229" s="16">
        <v>0</v>
      </c>
      <c r="L229" s="16">
        <v>0</v>
      </c>
      <c r="M229" s="16">
        <f t="shared" si="9"/>
        <v>2260558</v>
      </c>
      <c r="N229" s="16">
        <v>0</v>
      </c>
      <c r="O229" s="19" t="s">
        <v>302</v>
      </c>
    </row>
    <row r="230" spans="1:15" ht="15.75" thickBot="1" x14ac:dyDescent="0.3">
      <c r="A230" s="33">
        <f t="shared" si="11"/>
        <v>219</v>
      </c>
      <c r="B230" s="14" t="s">
        <v>199</v>
      </c>
      <c r="C230" s="10">
        <v>43839</v>
      </c>
      <c r="D230" s="16">
        <v>7719811</v>
      </c>
      <c r="E230" s="16">
        <v>7652438</v>
      </c>
      <c r="F230" s="14" t="s">
        <v>32</v>
      </c>
      <c r="G230" s="16">
        <v>4490062</v>
      </c>
      <c r="H230" s="16">
        <v>0</v>
      </c>
      <c r="I230" s="17" t="s">
        <v>34</v>
      </c>
      <c r="J230" s="52">
        <f t="shared" si="10"/>
        <v>0.40733690239611242</v>
      </c>
      <c r="K230" s="16">
        <v>0</v>
      </c>
      <c r="L230" s="16">
        <v>0</v>
      </c>
      <c r="M230" s="16">
        <f t="shared" si="9"/>
        <v>67373</v>
      </c>
      <c r="N230" s="16">
        <v>0</v>
      </c>
      <c r="O230" s="12" t="s">
        <v>328</v>
      </c>
    </row>
    <row r="231" spans="1:15" ht="15.75" thickBot="1" x14ac:dyDescent="0.3">
      <c r="A231" s="33">
        <f t="shared" si="11"/>
        <v>220</v>
      </c>
      <c r="B231" s="14" t="s">
        <v>99</v>
      </c>
      <c r="C231" s="10">
        <v>43819</v>
      </c>
      <c r="D231" s="16">
        <v>5569308</v>
      </c>
      <c r="E231" s="16">
        <v>5568808</v>
      </c>
      <c r="F231" s="14" t="s">
        <v>32</v>
      </c>
      <c r="G231" s="16">
        <v>3131479</v>
      </c>
      <c r="H231" s="16">
        <v>0</v>
      </c>
      <c r="I231" s="17" t="s">
        <v>34</v>
      </c>
      <c r="J231" s="52">
        <f t="shared" si="10"/>
        <v>0.29642592344540264</v>
      </c>
      <c r="K231" s="16">
        <v>0</v>
      </c>
      <c r="L231" s="16">
        <v>0</v>
      </c>
      <c r="M231" s="16">
        <f t="shared" si="9"/>
        <v>500</v>
      </c>
      <c r="N231" s="16">
        <v>0</v>
      </c>
      <c r="O231" s="12" t="s">
        <v>299</v>
      </c>
    </row>
    <row r="232" spans="1:15" ht="15.75" thickBot="1" x14ac:dyDescent="0.3">
      <c r="A232" s="33">
        <f t="shared" si="11"/>
        <v>221</v>
      </c>
      <c r="B232" s="14" t="s">
        <v>38</v>
      </c>
      <c r="C232" s="10">
        <v>43817</v>
      </c>
      <c r="D232" s="16">
        <v>12173638</v>
      </c>
      <c r="E232" s="16">
        <v>7968950</v>
      </c>
      <c r="F232" s="14" t="s">
        <v>32</v>
      </c>
      <c r="G232" s="16">
        <v>3967522</v>
      </c>
      <c r="H232" s="16">
        <v>0</v>
      </c>
      <c r="I232" s="17" t="s">
        <v>34</v>
      </c>
      <c r="J232" s="52">
        <f t="shared" si="10"/>
        <v>0.42418473803374829</v>
      </c>
      <c r="K232" s="16">
        <v>0</v>
      </c>
      <c r="L232" s="16">
        <v>0</v>
      </c>
      <c r="M232" s="16">
        <f t="shared" si="9"/>
        <v>4204688</v>
      </c>
      <c r="N232" s="16">
        <v>0</v>
      </c>
      <c r="O232" s="12" t="s">
        <v>300</v>
      </c>
    </row>
    <row r="233" spans="1:15" ht="15.75" thickBot="1" x14ac:dyDescent="0.3">
      <c r="A233" s="33">
        <f t="shared" si="11"/>
        <v>222</v>
      </c>
      <c r="B233" s="14" t="s">
        <v>226</v>
      </c>
      <c r="C233" s="10">
        <v>43842</v>
      </c>
      <c r="D233" s="16">
        <v>6261003</v>
      </c>
      <c r="E233" s="16">
        <v>6261003</v>
      </c>
      <c r="F233" s="14" t="s">
        <v>32</v>
      </c>
      <c r="G233" s="16">
        <v>3570577</v>
      </c>
      <c r="H233" s="16">
        <v>0</v>
      </c>
      <c r="I233" s="17" t="s">
        <v>34</v>
      </c>
      <c r="J233" s="52">
        <f t="shared" si="10"/>
        <v>0.33327124870698294</v>
      </c>
      <c r="K233" s="16">
        <v>0</v>
      </c>
      <c r="L233" s="16">
        <v>0</v>
      </c>
      <c r="M233" s="16">
        <f t="shared" si="9"/>
        <v>0</v>
      </c>
      <c r="N233" s="16">
        <v>0</v>
      </c>
      <c r="O233" s="12"/>
    </row>
    <row r="234" spans="1:15" ht="15.75" thickBot="1" x14ac:dyDescent="0.3">
      <c r="A234" s="33">
        <f t="shared" si="11"/>
        <v>223</v>
      </c>
      <c r="B234" s="14" t="s">
        <v>204</v>
      </c>
      <c r="C234" s="10">
        <v>43819</v>
      </c>
      <c r="D234" s="16">
        <v>7610172</v>
      </c>
      <c r="E234" s="16">
        <v>7597422</v>
      </c>
      <c r="F234" s="14" t="s">
        <v>32</v>
      </c>
      <c r="G234" s="16">
        <v>3973406</v>
      </c>
      <c r="H234" s="16">
        <v>0</v>
      </c>
      <c r="I234" s="17" t="s">
        <v>34</v>
      </c>
      <c r="J234" s="52">
        <f t="shared" si="10"/>
        <v>0.40440841777170589</v>
      </c>
      <c r="K234" s="16">
        <v>0</v>
      </c>
      <c r="L234" s="16">
        <v>0</v>
      </c>
      <c r="M234" s="16">
        <f t="shared" si="9"/>
        <v>12750</v>
      </c>
      <c r="N234" s="16">
        <v>0</v>
      </c>
      <c r="O234" s="12" t="s">
        <v>328</v>
      </c>
    </row>
    <row r="235" spans="1:15" ht="15.75" thickBot="1" x14ac:dyDescent="0.3">
      <c r="A235" s="33">
        <f t="shared" si="11"/>
        <v>224</v>
      </c>
      <c r="B235" s="14" t="s">
        <v>236</v>
      </c>
      <c r="C235" s="10">
        <v>43821</v>
      </c>
      <c r="D235" s="16">
        <v>7724419</v>
      </c>
      <c r="E235" s="16">
        <v>7724419</v>
      </c>
      <c r="F235" s="14" t="s">
        <v>32</v>
      </c>
      <c r="G235" s="16">
        <v>4052578</v>
      </c>
      <c r="H235" s="16">
        <v>0</v>
      </c>
      <c r="I235" s="17" t="s">
        <v>34</v>
      </c>
      <c r="J235" s="52">
        <f t="shared" si="10"/>
        <v>0.41116842871117371</v>
      </c>
      <c r="K235" s="16">
        <v>0</v>
      </c>
      <c r="L235" s="16">
        <v>0</v>
      </c>
      <c r="M235" s="16">
        <f t="shared" si="9"/>
        <v>0</v>
      </c>
      <c r="N235" s="16">
        <v>0</v>
      </c>
      <c r="O235" s="12" t="s">
        <v>328</v>
      </c>
    </row>
    <row r="236" spans="1:15" ht="15.75" thickBot="1" x14ac:dyDescent="0.3">
      <c r="A236" s="33">
        <f t="shared" si="11"/>
        <v>225</v>
      </c>
      <c r="B236" s="14" t="s">
        <v>78</v>
      </c>
      <c r="C236" s="10">
        <v>43822</v>
      </c>
      <c r="D236" s="16">
        <v>7488972</v>
      </c>
      <c r="E236" s="16">
        <v>7488972</v>
      </c>
      <c r="F236" s="14" t="s">
        <v>32</v>
      </c>
      <c r="G236" s="16">
        <v>3990950</v>
      </c>
      <c r="H236" s="16">
        <v>0</v>
      </c>
      <c r="I236" s="17" t="s">
        <v>34</v>
      </c>
      <c r="J236" s="52">
        <f t="shared" si="10"/>
        <v>0.39863565789245453</v>
      </c>
      <c r="K236" s="16">
        <v>0</v>
      </c>
      <c r="L236" s="16">
        <v>0</v>
      </c>
      <c r="M236" s="16">
        <f t="shared" si="9"/>
        <v>0</v>
      </c>
      <c r="N236" s="16">
        <v>0</v>
      </c>
      <c r="O236" s="12" t="s">
        <v>328</v>
      </c>
    </row>
    <row r="237" spans="1:15" ht="15.75" thickBot="1" x14ac:dyDescent="0.3">
      <c r="A237" s="33">
        <f t="shared" si="11"/>
        <v>226</v>
      </c>
      <c r="B237" s="14" t="s">
        <v>108</v>
      </c>
      <c r="C237" s="10">
        <v>43820</v>
      </c>
      <c r="D237" s="16">
        <v>6535788</v>
      </c>
      <c r="E237" s="16">
        <v>6535788</v>
      </c>
      <c r="F237" s="14" t="s">
        <v>32</v>
      </c>
      <c r="G237" s="16">
        <v>3564135</v>
      </c>
      <c r="H237" s="16">
        <v>0</v>
      </c>
      <c r="I237" s="17" t="s">
        <v>34</v>
      </c>
      <c r="J237" s="52">
        <f t="shared" si="10"/>
        <v>0.34789796907046922</v>
      </c>
      <c r="K237" s="16">
        <v>0</v>
      </c>
      <c r="L237" s="16">
        <v>0</v>
      </c>
      <c r="M237" s="16">
        <f t="shared" si="9"/>
        <v>0</v>
      </c>
      <c r="N237" s="16">
        <v>0</v>
      </c>
      <c r="O237" s="12"/>
    </row>
    <row r="238" spans="1:15" ht="15.75" thickBot="1" x14ac:dyDescent="0.3">
      <c r="A238" s="33">
        <f t="shared" si="11"/>
        <v>227</v>
      </c>
      <c r="B238" s="14" t="s">
        <v>218</v>
      </c>
      <c r="C238" s="10">
        <v>43818</v>
      </c>
      <c r="D238" s="16">
        <v>7495557</v>
      </c>
      <c r="E238" s="16">
        <v>7495557</v>
      </c>
      <c r="F238" s="14" t="s">
        <v>32</v>
      </c>
      <c r="G238" s="16">
        <v>3771260</v>
      </c>
      <c r="H238" s="16">
        <v>0</v>
      </c>
      <c r="I238" s="17" t="s">
        <v>34</v>
      </c>
      <c r="J238" s="52">
        <f t="shared" si="10"/>
        <v>0.39898617540102871</v>
      </c>
      <c r="K238" s="16">
        <v>0</v>
      </c>
      <c r="L238" s="16">
        <v>0</v>
      </c>
      <c r="M238" s="16">
        <f t="shared" si="9"/>
        <v>0</v>
      </c>
      <c r="N238" s="16">
        <v>0</v>
      </c>
      <c r="O238" s="12"/>
    </row>
    <row r="239" spans="1:15" ht="15.75" thickBot="1" x14ac:dyDescent="0.3">
      <c r="A239" s="33">
        <f t="shared" si="11"/>
        <v>228</v>
      </c>
      <c r="B239" s="21" t="s">
        <v>123</v>
      </c>
      <c r="C239" s="10">
        <v>43822</v>
      </c>
      <c r="D239" s="16">
        <v>5018881</v>
      </c>
      <c r="E239" s="16">
        <v>5018881</v>
      </c>
      <c r="F239" s="14" t="s">
        <v>32</v>
      </c>
      <c r="G239" s="16">
        <v>4200000</v>
      </c>
      <c r="H239" s="16">
        <v>0</v>
      </c>
      <c r="I239" s="17" t="s">
        <v>34</v>
      </c>
      <c r="J239" s="52">
        <f t="shared" si="10"/>
        <v>0.26715347971910436</v>
      </c>
      <c r="K239" s="16">
        <v>0</v>
      </c>
      <c r="L239" s="16">
        <v>0</v>
      </c>
      <c r="M239" s="16">
        <f t="shared" si="9"/>
        <v>0</v>
      </c>
      <c r="N239" s="16">
        <v>0</v>
      </c>
      <c r="O239" s="12"/>
    </row>
    <row r="240" spans="1:15" ht="15.75" thickBot="1" x14ac:dyDescent="0.3">
      <c r="A240" s="33">
        <f t="shared" si="11"/>
        <v>229</v>
      </c>
      <c r="B240" s="21" t="s">
        <v>79</v>
      </c>
      <c r="C240" s="10">
        <v>43850</v>
      </c>
      <c r="D240" s="16">
        <v>7466306</v>
      </c>
      <c r="E240" s="16">
        <v>7412025</v>
      </c>
      <c r="F240" s="14" t="s">
        <v>32</v>
      </c>
      <c r="G240" s="16">
        <v>4146112</v>
      </c>
      <c r="H240" s="16">
        <v>0</v>
      </c>
      <c r="I240" s="17" t="s">
        <v>34</v>
      </c>
      <c r="J240" s="52">
        <f t="shared" si="10"/>
        <v>0.39453979293691049</v>
      </c>
      <c r="K240" s="16">
        <v>0</v>
      </c>
      <c r="L240" s="16">
        <v>0</v>
      </c>
      <c r="M240" s="16">
        <f t="shared" si="9"/>
        <v>54281</v>
      </c>
      <c r="N240" s="16">
        <v>0</v>
      </c>
      <c r="O240" s="12" t="s">
        <v>328</v>
      </c>
    </row>
    <row r="241" spans="1:15" ht="24.75" thickBot="1" x14ac:dyDescent="0.3">
      <c r="A241" s="33">
        <f t="shared" si="11"/>
        <v>230</v>
      </c>
      <c r="B241" s="21" t="s">
        <v>124</v>
      </c>
      <c r="C241" s="10">
        <v>43821</v>
      </c>
      <c r="D241" s="16">
        <v>4298014</v>
      </c>
      <c r="E241" s="16">
        <v>4298014</v>
      </c>
      <c r="F241" s="14" t="s">
        <v>32</v>
      </c>
      <c r="G241" s="16">
        <v>3591595</v>
      </c>
      <c r="H241" s="16">
        <v>0</v>
      </c>
      <c r="I241" s="17" t="s">
        <v>34</v>
      </c>
      <c r="J241" s="52">
        <f t="shared" si="10"/>
        <v>0.22878195278617414</v>
      </c>
      <c r="K241" s="16">
        <v>0</v>
      </c>
      <c r="L241" s="16">
        <v>0</v>
      </c>
      <c r="M241" s="16">
        <f t="shared" si="9"/>
        <v>0</v>
      </c>
      <c r="N241" s="16">
        <v>0</v>
      </c>
      <c r="O241" s="19"/>
    </row>
    <row r="242" spans="1:15" ht="15.75" thickBot="1" x14ac:dyDescent="0.3">
      <c r="A242" s="33">
        <f t="shared" si="11"/>
        <v>231</v>
      </c>
      <c r="B242" s="21" t="s">
        <v>170</v>
      </c>
      <c r="C242" s="11">
        <v>43821</v>
      </c>
      <c r="D242" s="16">
        <v>3486045</v>
      </c>
      <c r="E242" s="16">
        <v>3486045</v>
      </c>
      <c r="F242" s="14" t="s">
        <v>32</v>
      </c>
      <c r="G242" s="16">
        <v>2713800</v>
      </c>
      <c r="H242" s="16">
        <v>0</v>
      </c>
      <c r="I242" s="17" t="s">
        <v>34</v>
      </c>
      <c r="J242" s="52">
        <f t="shared" si="10"/>
        <v>0.18556109463591289</v>
      </c>
      <c r="K242" s="16">
        <v>0</v>
      </c>
      <c r="L242" s="16">
        <v>0</v>
      </c>
      <c r="M242" s="16">
        <f t="shared" si="9"/>
        <v>0</v>
      </c>
      <c r="N242" s="16">
        <v>0</v>
      </c>
      <c r="O242" s="19"/>
    </row>
    <row r="243" spans="1:15" ht="15.75" thickBot="1" x14ac:dyDescent="0.3">
      <c r="A243" s="33">
        <f t="shared" si="11"/>
        <v>232</v>
      </c>
      <c r="B243" s="21" t="s">
        <v>173</v>
      </c>
      <c r="C243" s="10">
        <v>43822</v>
      </c>
      <c r="D243" s="16">
        <v>8345747</v>
      </c>
      <c r="E243" s="16">
        <v>8345247</v>
      </c>
      <c r="F243" s="14" t="s">
        <v>32</v>
      </c>
      <c r="G243" s="16">
        <v>4530667</v>
      </c>
      <c r="H243" s="16">
        <v>0</v>
      </c>
      <c r="I243" s="17" t="s">
        <v>34</v>
      </c>
      <c r="J243" s="52">
        <f t="shared" si="10"/>
        <v>0.44421491068734564</v>
      </c>
      <c r="K243" s="16">
        <v>0</v>
      </c>
      <c r="L243" s="16">
        <v>0</v>
      </c>
      <c r="M243" s="16">
        <f t="shared" si="9"/>
        <v>500</v>
      </c>
      <c r="N243" s="16">
        <v>0</v>
      </c>
      <c r="O243" s="12" t="s">
        <v>299</v>
      </c>
    </row>
    <row r="244" spans="1:15" ht="15.75" thickBot="1" x14ac:dyDescent="0.3">
      <c r="A244" s="33">
        <f t="shared" si="11"/>
        <v>233</v>
      </c>
      <c r="B244" s="21" t="s">
        <v>135</v>
      </c>
      <c r="C244" s="10">
        <v>43816</v>
      </c>
      <c r="D244" s="16">
        <v>7747595</v>
      </c>
      <c r="E244" s="16">
        <v>7732500</v>
      </c>
      <c r="F244" s="14" t="s">
        <v>32</v>
      </c>
      <c r="G244" s="16">
        <v>3952928</v>
      </c>
      <c r="H244" s="16">
        <v>0</v>
      </c>
      <c r="I244" s="17" t="s">
        <v>34</v>
      </c>
      <c r="J244" s="52">
        <f t="shared" si="10"/>
        <v>0.41159857783597065</v>
      </c>
      <c r="K244" s="16">
        <v>0</v>
      </c>
      <c r="L244" s="16">
        <v>0</v>
      </c>
      <c r="M244" s="16">
        <f t="shared" ref="M244:M295" si="12">D244-E244</f>
        <v>15095</v>
      </c>
      <c r="N244" s="16">
        <v>0</v>
      </c>
      <c r="O244" s="12" t="s">
        <v>328</v>
      </c>
    </row>
    <row r="245" spans="1:15" ht="15.75" thickBot="1" x14ac:dyDescent="0.3">
      <c r="A245" s="33">
        <f t="shared" si="11"/>
        <v>234</v>
      </c>
      <c r="B245" s="21" t="s">
        <v>141</v>
      </c>
      <c r="C245" s="10">
        <v>43882</v>
      </c>
      <c r="D245" s="16">
        <v>2210777</v>
      </c>
      <c r="E245" s="16">
        <v>2209757</v>
      </c>
      <c r="F245" s="14" t="s">
        <v>32</v>
      </c>
      <c r="G245" s="16">
        <v>1260048</v>
      </c>
      <c r="H245" s="16">
        <v>0</v>
      </c>
      <c r="I245" s="17" t="s">
        <v>34</v>
      </c>
      <c r="J245" s="52">
        <f t="shared" si="10"/>
        <v>0.11762468005988762</v>
      </c>
      <c r="K245" s="16">
        <v>0</v>
      </c>
      <c r="L245" s="16">
        <v>0</v>
      </c>
      <c r="M245" s="16">
        <f t="shared" si="12"/>
        <v>1020</v>
      </c>
      <c r="N245" s="16">
        <v>0</v>
      </c>
      <c r="O245" s="12" t="s">
        <v>328</v>
      </c>
    </row>
    <row r="246" spans="1:15" ht="15.75" thickBot="1" x14ac:dyDescent="0.3">
      <c r="A246" s="33">
        <f t="shared" si="11"/>
        <v>235</v>
      </c>
      <c r="B246" s="21" t="s">
        <v>122</v>
      </c>
      <c r="C246" s="10">
        <v>43820</v>
      </c>
      <c r="D246" s="16">
        <v>4860245</v>
      </c>
      <c r="E246" s="16">
        <v>4859874</v>
      </c>
      <c r="F246" s="14" t="s">
        <v>32</v>
      </c>
      <c r="G246" s="16">
        <v>3039348</v>
      </c>
      <c r="H246" s="16">
        <v>0</v>
      </c>
      <c r="I246" s="17" t="s">
        <v>34</v>
      </c>
      <c r="J246" s="52">
        <f t="shared" si="10"/>
        <v>0.25868958640310508</v>
      </c>
      <c r="K246" s="16">
        <v>0</v>
      </c>
      <c r="L246" s="16">
        <v>0</v>
      </c>
      <c r="M246" s="16">
        <f t="shared" si="12"/>
        <v>371</v>
      </c>
      <c r="N246" s="16">
        <v>0</v>
      </c>
      <c r="O246" s="12" t="s">
        <v>328</v>
      </c>
    </row>
    <row r="247" spans="1:15" ht="15.75" thickBot="1" x14ac:dyDescent="0.3">
      <c r="A247" s="33">
        <f t="shared" si="11"/>
        <v>236</v>
      </c>
      <c r="B247" s="21" t="s">
        <v>174</v>
      </c>
      <c r="C247" s="10">
        <v>43822</v>
      </c>
      <c r="D247" s="16">
        <v>5529839</v>
      </c>
      <c r="E247" s="16">
        <v>5407339</v>
      </c>
      <c r="F247" s="14" t="s">
        <v>32</v>
      </c>
      <c r="G247" s="16">
        <v>2705882</v>
      </c>
      <c r="H247" s="16">
        <v>0</v>
      </c>
      <c r="I247" s="17" t="s">
        <v>34</v>
      </c>
      <c r="J247" s="52">
        <f t="shared" si="10"/>
        <v>0.28783097863265178</v>
      </c>
      <c r="K247" s="16">
        <v>0</v>
      </c>
      <c r="L247" s="16">
        <v>0</v>
      </c>
      <c r="M247" s="16">
        <f t="shared" si="12"/>
        <v>122500</v>
      </c>
      <c r="N247" s="16">
        <v>0</v>
      </c>
      <c r="O247" s="12" t="s">
        <v>299</v>
      </c>
    </row>
    <row r="248" spans="1:15" ht="15.75" thickBot="1" x14ac:dyDescent="0.3">
      <c r="A248" s="33">
        <f t="shared" si="11"/>
        <v>237</v>
      </c>
      <c r="B248" s="21" t="s">
        <v>158</v>
      </c>
      <c r="C248" s="10">
        <v>43821</v>
      </c>
      <c r="D248" s="16">
        <v>4519288</v>
      </c>
      <c r="E248" s="16">
        <v>4410089</v>
      </c>
      <c r="F248" s="14" t="s">
        <v>32</v>
      </c>
      <c r="G248" s="16">
        <v>2322689</v>
      </c>
      <c r="H248" s="16">
        <v>0</v>
      </c>
      <c r="I248" s="17" t="s">
        <v>34</v>
      </c>
      <c r="J248" s="52">
        <f t="shared" si="10"/>
        <v>0.23474767029163374</v>
      </c>
      <c r="K248" s="16">
        <v>0</v>
      </c>
      <c r="L248" s="16">
        <v>0</v>
      </c>
      <c r="M248" s="16">
        <f t="shared" si="12"/>
        <v>109199</v>
      </c>
      <c r="N248" s="16">
        <v>0</v>
      </c>
      <c r="O248" s="12" t="s">
        <v>305</v>
      </c>
    </row>
    <row r="249" spans="1:15" ht="24.75" thickBot="1" x14ac:dyDescent="0.3">
      <c r="A249" s="33">
        <f t="shared" si="11"/>
        <v>238</v>
      </c>
      <c r="B249" s="21" t="s">
        <v>100</v>
      </c>
      <c r="C249" s="10">
        <v>43817</v>
      </c>
      <c r="D249" s="16">
        <v>8087284</v>
      </c>
      <c r="E249" s="16">
        <v>8077562</v>
      </c>
      <c r="F249" s="14" t="s">
        <v>32</v>
      </c>
      <c r="G249" s="16">
        <v>4226898</v>
      </c>
      <c r="H249" s="16">
        <v>0</v>
      </c>
      <c r="I249" s="17" t="s">
        <v>34</v>
      </c>
      <c r="J249" s="52">
        <f t="shared" si="10"/>
        <v>0.42996612112277771</v>
      </c>
      <c r="K249" s="16">
        <v>0</v>
      </c>
      <c r="L249" s="16">
        <v>0</v>
      </c>
      <c r="M249" s="16">
        <f t="shared" si="12"/>
        <v>9722</v>
      </c>
      <c r="N249" s="16">
        <v>0</v>
      </c>
      <c r="O249" s="19" t="s">
        <v>302</v>
      </c>
    </row>
    <row r="250" spans="1:15" ht="15.75" thickBot="1" x14ac:dyDescent="0.3">
      <c r="A250" s="33">
        <f t="shared" si="11"/>
        <v>239</v>
      </c>
      <c r="B250" s="21" t="s">
        <v>46</v>
      </c>
      <c r="C250" s="10">
        <v>43817</v>
      </c>
      <c r="D250" s="16">
        <v>7760661</v>
      </c>
      <c r="E250" s="16">
        <v>7760661</v>
      </c>
      <c r="F250" s="14" t="s">
        <v>32</v>
      </c>
      <c r="G250" s="16">
        <v>4305462</v>
      </c>
      <c r="H250" s="16">
        <v>0</v>
      </c>
      <c r="I250" s="17" t="s">
        <v>34</v>
      </c>
      <c r="J250" s="52">
        <f t="shared" si="10"/>
        <v>0.41309757913573647</v>
      </c>
      <c r="K250" s="16">
        <v>0</v>
      </c>
      <c r="L250" s="16">
        <v>0</v>
      </c>
      <c r="M250" s="16">
        <f t="shared" si="12"/>
        <v>0</v>
      </c>
      <c r="N250" s="16">
        <v>0</v>
      </c>
      <c r="O250" s="19"/>
    </row>
    <row r="251" spans="1:15" ht="15.75" thickBot="1" x14ac:dyDescent="0.3">
      <c r="A251" s="33">
        <f t="shared" si="11"/>
        <v>240</v>
      </c>
      <c r="B251" s="21" t="s">
        <v>80</v>
      </c>
      <c r="C251" s="10">
        <v>43818</v>
      </c>
      <c r="D251" s="16">
        <v>6457419</v>
      </c>
      <c r="E251" s="16">
        <v>5612988</v>
      </c>
      <c r="F251" s="14" t="s">
        <v>32</v>
      </c>
      <c r="G251" s="16">
        <v>3464000</v>
      </c>
      <c r="H251" s="16">
        <v>0</v>
      </c>
      <c r="I251" s="17" t="s">
        <v>34</v>
      </c>
      <c r="J251" s="52">
        <f t="shared" si="10"/>
        <v>0.29877761114909401</v>
      </c>
      <c r="K251" s="16">
        <v>0</v>
      </c>
      <c r="L251" s="16">
        <v>0</v>
      </c>
      <c r="M251" s="16">
        <f t="shared" si="12"/>
        <v>844431</v>
      </c>
      <c r="N251" s="16">
        <v>0</v>
      </c>
      <c r="O251" s="12" t="s">
        <v>299</v>
      </c>
    </row>
    <row r="252" spans="1:15" ht="25.5" thickBot="1" x14ac:dyDescent="0.3">
      <c r="A252" s="33">
        <f t="shared" si="11"/>
        <v>241</v>
      </c>
      <c r="B252" s="21" t="s">
        <v>159</v>
      </c>
      <c r="C252" s="10">
        <v>43890</v>
      </c>
      <c r="D252" s="16">
        <v>2364036</v>
      </c>
      <c r="E252" s="16">
        <v>2468074</v>
      </c>
      <c r="F252" s="14" t="s">
        <v>32</v>
      </c>
      <c r="G252" s="16">
        <v>1206141</v>
      </c>
      <c r="H252" s="16">
        <v>0</v>
      </c>
      <c r="I252" s="17" t="s">
        <v>34</v>
      </c>
      <c r="J252" s="52">
        <f t="shared" si="10"/>
        <v>0.13137481388864344</v>
      </c>
      <c r="K252" s="16">
        <v>0</v>
      </c>
      <c r="L252" s="16">
        <v>0</v>
      </c>
      <c r="M252" s="16">
        <f t="shared" si="12"/>
        <v>-104038</v>
      </c>
      <c r="N252" s="16">
        <v>0</v>
      </c>
      <c r="O252" s="12" t="s">
        <v>301</v>
      </c>
    </row>
    <row r="253" spans="1:15" ht="15.75" thickBot="1" x14ac:dyDescent="0.3">
      <c r="A253" s="33">
        <f t="shared" si="11"/>
        <v>242</v>
      </c>
      <c r="B253" s="21" t="s">
        <v>113</v>
      </c>
      <c r="C253" s="10">
        <v>43817</v>
      </c>
      <c r="D253" s="16">
        <v>6105016</v>
      </c>
      <c r="E253" s="16">
        <v>6104477</v>
      </c>
      <c r="F253" s="14" t="s">
        <v>32</v>
      </c>
      <c r="G253" s="16">
        <v>4401598</v>
      </c>
      <c r="H253" s="16">
        <v>0</v>
      </c>
      <c r="I253" s="17" t="s">
        <v>34</v>
      </c>
      <c r="J253" s="52">
        <f t="shared" si="10"/>
        <v>0.32493941825184514</v>
      </c>
      <c r="K253" s="16">
        <v>0</v>
      </c>
      <c r="L253" s="16">
        <v>0</v>
      </c>
      <c r="M253" s="16">
        <f t="shared" si="12"/>
        <v>539</v>
      </c>
      <c r="N253" s="16">
        <v>0</v>
      </c>
      <c r="O253" s="12" t="s">
        <v>328</v>
      </c>
    </row>
    <row r="254" spans="1:15" ht="15.75" thickBot="1" x14ac:dyDescent="0.3">
      <c r="A254" s="33">
        <f t="shared" si="11"/>
        <v>243</v>
      </c>
      <c r="B254" s="21" t="s">
        <v>266</v>
      </c>
      <c r="C254" s="10">
        <v>43820</v>
      </c>
      <c r="D254" s="16">
        <v>6534110</v>
      </c>
      <c r="E254" s="16">
        <v>6534110</v>
      </c>
      <c r="F254" s="14" t="s">
        <v>32</v>
      </c>
      <c r="G254" s="16">
        <v>4076590</v>
      </c>
      <c r="H254" s="16">
        <v>0</v>
      </c>
      <c r="I254" s="17" t="s">
        <v>34</v>
      </c>
      <c r="J254" s="52">
        <f t="shared" si="10"/>
        <v>0.34780864965066854</v>
      </c>
      <c r="K254" s="16">
        <v>0</v>
      </c>
      <c r="L254" s="16">
        <v>0</v>
      </c>
      <c r="M254" s="16">
        <f t="shared" si="12"/>
        <v>0</v>
      </c>
      <c r="N254" s="16">
        <v>0</v>
      </c>
      <c r="O254" s="12"/>
    </row>
    <row r="255" spans="1:15" ht="15.75" thickBot="1" x14ac:dyDescent="0.3">
      <c r="A255" s="33">
        <f t="shared" si="11"/>
        <v>244</v>
      </c>
      <c r="B255" s="21" t="s">
        <v>90</v>
      </c>
      <c r="C255" s="10">
        <v>43822</v>
      </c>
      <c r="D255" s="16">
        <v>7579374</v>
      </c>
      <c r="E255" s="16">
        <v>7579374</v>
      </c>
      <c r="F255" s="14" t="s">
        <v>32</v>
      </c>
      <c r="G255" s="16">
        <v>4376509</v>
      </c>
      <c r="H255" s="16">
        <v>0</v>
      </c>
      <c r="I255" s="17" t="s">
        <v>34</v>
      </c>
      <c r="J255" s="52">
        <f t="shared" si="10"/>
        <v>0.40344772832679365</v>
      </c>
      <c r="K255" s="16">
        <v>0</v>
      </c>
      <c r="L255" s="16">
        <v>0</v>
      </c>
      <c r="M255" s="16">
        <f t="shared" si="12"/>
        <v>0</v>
      </c>
      <c r="N255" s="16">
        <v>0</v>
      </c>
      <c r="O255" s="12"/>
    </row>
    <row r="256" spans="1:15" ht="15.75" thickBot="1" x14ac:dyDescent="0.3">
      <c r="A256" s="33">
        <f t="shared" si="11"/>
        <v>245</v>
      </c>
      <c r="B256" s="21" t="s">
        <v>179</v>
      </c>
      <c r="C256" s="10">
        <v>43822</v>
      </c>
      <c r="D256" s="16">
        <v>7327839</v>
      </c>
      <c r="E256" s="16">
        <v>7324050</v>
      </c>
      <c r="F256" s="14" t="s">
        <v>32</v>
      </c>
      <c r="G256" s="16">
        <v>4270633</v>
      </c>
      <c r="H256" s="16">
        <v>0</v>
      </c>
      <c r="I256" s="17" t="s">
        <v>34</v>
      </c>
      <c r="J256" s="52">
        <f t="shared" si="10"/>
        <v>0.38985691096017339</v>
      </c>
      <c r="K256" s="16">
        <v>0</v>
      </c>
      <c r="L256" s="16">
        <v>0</v>
      </c>
      <c r="M256" s="16">
        <f t="shared" si="12"/>
        <v>3789</v>
      </c>
      <c r="N256" s="16">
        <v>0</v>
      </c>
      <c r="O256" s="12" t="s">
        <v>328</v>
      </c>
    </row>
    <row r="257" spans="1:15" ht="15.75" thickBot="1" x14ac:dyDescent="0.3">
      <c r="A257" s="33">
        <f t="shared" si="11"/>
        <v>246</v>
      </c>
      <c r="B257" s="21" t="s">
        <v>144</v>
      </c>
      <c r="C257" s="10">
        <v>43842</v>
      </c>
      <c r="D257" s="16">
        <v>3651777</v>
      </c>
      <c r="E257" s="16">
        <v>3651777</v>
      </c>
      <c r="F257" s="14" t="s">
        <v>32</v>
      </c>
      <c r="G257" s="16">
        <v>2171976</v>
      </c>
      <c r="H257" s="16">
        <v>0</v>
      </c>
      <c r="I257" s="17" t="s">
        <v>34</v>
      </c>
      <c r="J257" s="52">
        <f t="shared" si="10"/>
        <v>0.19438295761708468</v>
      </c>
      <c r="K257" s="16">
        <v>0</v>
      </c>
      <c r="L257" s="16">
        <v>0</v>
      </c>
      <c r="M257" s="16">
        <f t="shared" si="12"/>
        <v>0</v>
      </c>
      <c r="N257" s="16">
        <v>0</v>
      </c>
      <c r="O257" s="12"/>
    </row>
    <row r="258" spans="1:15" ht="15.75" thickBot="1" x14ac:dyDescent="0.3">
      <c r="A258" s="33">
        <f t="shared" si="11"/>
        <v>247</v>
      </c>
      <c r="B258" s="21" t="s">
        <v>223</v>
      </c>
      <c r="C258" s="10">
        <v>43825</v>
      </c>
      <c r="D258" s="16">
        <v>7451597</v>
      </c>
      <c r="E258" s="16">
        <v>7451597</v>
      </c>
      <c r="F258" s="14" t="s">
        <v>32</v>
      </c>
      <c r="G258" s="16">
        <v>3944403</v>
      </c>
      <c r="H258" s="16">
        <v>0</v>
      </c>
      <c r="I258" s="17" t="s">
        <v>34</v>
      </c>
      <c r="J258" s="52">
        <f t="shared" si="10"/>
        <v>0.39664619822913488</v>
      </c>
      <c r="K258" s="16">
        <v>0</v>
      </c>
      <c r="L258" s="16">
        <v>0</v>
      </c>
      <c r="M258" s="16">
        <f t="shared" si="12"/>
        <v>0</v>
      </c>
      <c r="N258" s="16">
        <v>0</v>
      </c>
      <c r="O258" s="12"/>
    </row>
    <row r="259" spans="1:15" ht="15.75" thickBot="1" x14ac:dyDescent="0.3">
      <c r="A259" s="33">
        <f t="shared" si="11"/>
        <v>248</v>
      </c>
      <c r="B259" s="21" t="s">
        <v>232</v>
      </c>
      <c r="C259" s="10">
        <v>43820</v>
      </c>
      <c r="D259" s="16">
        <v>5715868</v>
      </c>
      <c r="E259" s="16">
        <v>5715868</v>
      </c>
      <c r="F259" s="14" t="s">
        <v>32</v>
      </c>
      <c r="G259" s="16">
        <v>3890000</v>
      </c>
      <c r="H259" s="16">
        <v>0</v>
      </c>
      <c r="I259" s="17" t="s">
        <v>34</v>
      </c>
      <c r="J259" s="52">
        <f t="shared" si="10"/>
        <v>0.30425388165510947</v>
      </c>
      <c r="K259" s="16">
        <v>0</v>
      </c>
      <c r="L259" s="16">
        <v>0</v>
      </c>
      <c r="M259" s="16">
        <f t="shared" si="12"/>
        <v>0</v>
      </c>
      <c r="N259" s="16">
        <v>0</v>
      </c>
      <c r="O259" s="12"/>
    </row>
    <row r="260" spans="1:15" ht="15.75" thickBot="1" x14ac:dyDescent="0.3">
      <c r="A260" s="33">
        <f t="shared" si="11"/>
        <v>249</v>
      </c>
      <c r="B260" s="21" t="s">
        <v>161</v>
      </c>
      <c r="C260" s="10">
        <v>43822</v>
      </c>
      <c r="D260" s="16">
        <v>5921193</v>
      </c>
      <c r="E260" s="16">
        <v>5921193</v>
      </c>
      <c r="F260" s="14" t="s">
        <v>32</v>
      </c>
      <c r="G260" s="16">
        <v>3673007</v>
      </c>
      <c r="H260" s="16">
        <v>0</v>
      </c>
      <c r="I260" s="17" t="s">
        <v>34</v>
      </c>
      <c r="J260" s="52">
        <f t="shared" si="10"/>
        <v>0.3151832677519954</v>
      </c>
      <c r="K260" s="16">
        <v>0</v>
      </c>
      <c r="L260" s="16">
        <v>0</v>
      </c>
      <c r="M260" s="16">
        <f t="shared" si="12"/>
        <v>0</v>
      </c>
      <c r="N260" s="16">
        <v>0</v>
      </c>
      <c r="O260" s="19"/>
    </row>
    <row r="261" spans="1:15" ht="15.75" thickBot="1" x14ac:dyDescent="0.3">
      <c r="A261" s="33">
        <f t="shared" si="11"/>
        <v>250</v>
      </c>
      <c r="B261" s="21" t="s">
        <v>207</v>
      </c>
      <c r="C261" s="10">
        <v>43822</v>
      </c>
      <c r="D261" s="16">
        <v>7621319</v>
      </c>
      <c r="E261" s="16">
        <v>7620319</v>
      </c>
      <c r="F261" s="14" t="s">
        <v>32</v>
      </c>
      <c r="G261" s="16">
        <v>4601475</v>
      </c>
      <c r="H261" s="16">
        <v>0</v>
      </c>
      <c r="I261" s="17" t="s">
        <v>34</v>
      </c>
      <c r="J261" s="52">
        <f t="shared" si="10"/>
        <v>0.4056272179833722</v>
      </c>
      <c r="K261" s="16">
        <v>0</v>
      </c>
      <c r="L261" s="16">
        <v>0</v>
      </c>
      <c r="M261" s="16">
        <f t="shared" si="12"/>
        <v>1000</v>
      </c>
      <c r="N261" s="16">
        <v>0</v>
      </c>
      <c r="O261" s="12" t="s">
        <v>299</v>
      </c>
    </row>
    <row r="262" spans="1:15" ht="25.5" thickBot="1" x14ac:dyDescent="0.3">
      <c r="A262" s="33">
        <f t="shared" si="11"/>
        <v>251</v>
      </c>
      <c r="B262" s="21" t="s">
        <v>163</v>
      </c>
      <c r="C262" s="10">
        <v>43820</v>
      </c>
      <c r="D262" s="16">
        <v>7707077</v>
      </c>
      <c r="E262" s="16">
        <v>7253550</v>
      </c>
      <c r="F262" s="14" t="s">
        <v>32</v>
      </c>
      <c r="G262" s="16">
        <v>4306128</v>
      </c>
      <c r="H262" s="16">
        <v>0</v>
      </c>
      <c r="I262" s="17" t="s">
        <v>34</v>
      </c>
      <c r="J262" s="52">
        <f t="shared" si="10"/>
        <v>0.38610421781598514</v>
      </c>
      <c r="K262" s="16">
        <v>0</v>
      </c>
      <c r="L262" s="16">
        <v>0</v>
      </c>
      <c r="M262" s="16">
        <f t="shared" si="12"/>
        <v>453527</v>
      </c>
      <c r="N262" s="16">
        <v>0</v>
      </c>
      <c r="O262" s="12" t="s">
        <v>302</v>
      </c>
    </row>
    <row r="263" spans="1:15" ht="15.75" thickBot="1" x14ac:dyDescent="0.3">
      <c r="A263" s="33">
        <f t="shared" si="11"/>
        <v>252</v>
      </c>
      <c r="B263" s="21" t="s">
        <v>268</v>
      </c>
      <c r="C263" s="10">
        <v>43830</v>
      </c>
      <c r="D263" s="16">
        <v>5603835</v>
      </c>
      <c r="E263" s="16">
        <v>5603835</v>
      </c>
      <c r="F263" s="14" t="s">
        <v>32</v>
      </c>
      <c r="G263" s="16">
        <v>3191250</v>
      </c>
      <c r="H263" s="16">
        <v>0</v>
      </c>
      <c r="I263" s="17" t="s">
        <v>34</v>
      </c>
      <c r="J263" s="52">
        <f t="shared" si="10"/>
        <v>0.29829039979662936</v>
      </c>
      <c r="K263" s="16">
        <v>0</v>
      </c>
      <c r="L263" s="16">
        <v>0</v>
      </c>
      <c r="M263" s="16">
        <f t="shared" si="12"/>
        <v>0</v>
      </c>
      <c r="N263" s="16">
        <v>0</v>
      </c>
      <c r="O263" s="19"/>
    </row>
    <row r="264" spans="1:15" ht="15.75" thickBot="1" x14ac:dyDescent="0.3">
      <c r="A264" s="33">
        <f t="shared" si="11"/>
        <v>253</v>
      </c>
      <c r="B264" s="21" t="s">
        <v>274</v>
      </c>
      <c r="C264" s="10">
        <v>43821</v>
      </c>
      <c r="D264" s="16">
        <v>5608197</v>
      </c>
      <c r="E264" s="16">
        <v>5608197</v>
      </c>
      <c r="F264" s="14" t="s">
        <v>32</v>
      </c>
      <c r="G264" s="16">
        <v>3762860</v>
      </c>
      <c r="H264" s="16">
        <v>0</v>
      </c>
      <c r="I264" s="17" t="s">
        <v>34</v>
      </c>
      <c r="J264" s="52">
        <f t="shared" si="10"/>
        <v>0.29852258770435913</v>
      </c>
      <c r="K264" s="16">
        <v>0</v>
      </c>
      <c r="L264" s="16">
        <v>0</v>
      </c>
      <c r="M264" s="16">
        <f t="shared" si="12"/>
        <v>0</v>
      </c>
      <c r="N264" s="16">
        <v>0</v>
      </c>
      <c r="O264" s="12"/>
    </row>
    <row r="265" spans="1:15" ht="15.75" thickBot="1" x14ac:dyDescent="0.3">
      <c r="A265" s="33">
        <f t="shared" si="11"/>
        <v>254</v>
      </c>
      <c r="B265" s="21" t="s">
        <v>273</v>
      </c>
      <c r="C265" s="10">
        <v>43821</v>
      </c>
      <c r="D265" s="16">
        <v>7855869</v>
      </c>
      <c r="E265" s="16">
        <v>7748609</v>
      </c>
      <c r="F265" s="14" t="s">
        <v>32</v>
      </c>
      <c r="G265" s="16">
        <v>4606455</v>
      </c>
      <c r="H265" s="16">
        <v>0</v>
      </c>
      <c r="I265" s="17" t="s">
        <v>34</v>
      </c>
      <c r="J265" s="52">
        <f t="shared" si="10"/>
        <v>0.41245605491199522</v>
      </c>
      <c r="K265" s="16">
        <v>0</v>
      </c>
      <c r="L265" s="16">
        <v>0</v>
      </c>
      <c r="M265" s="16">
        <f t="shared" si="12"/>
        <v>107260</v>
      </c>
      <c r="N265" s="16">
        <v>0</v>
      </c>
      <c r="O265" s="12" t="s">
        <v>299</v>
      </c>
    </row>
    <row r="266" spans="1:15" ht="15.75" thickBot="1" x14ac:dyDescent="0.3">
      <c r="A266" s="33">
        <f t="shared" si="11"/>
        <v>255</v>
      </c>
      <c r="B266" s="21" t="s">
        <v>275</v>
      </c>
      <c r="C266" s="10">
        <v>43821</v>
      </c>
      <c r="D266" s="16">
        <v>6027522</v>
      </c>
      <c r="E266" s="16">
        <v>6027522</v>
      </c>
      <c r="F266" s="14" t="s">
        <v>32</v>
      </c>
      <c r="G266" s="16">
        <v>4409078</v>
      </c>
      <c r="H266" s="16">
        <v>0</v>
      </c>
      <c r="I266" s="17" t="s">
        <v>34</v>
      </c>
      <c r="J266" s="52">
        <f t="shared" si="10"/>
        <v>0.32084312745878119</v>
      </c>
      <c r="K266" s="16">
        <v>0</v>
      </c>
      <c r="L266" s="16">
        <v>0</v>
      </c>
      <c r="M266" s="16">
        <f t="shared" si="12"/>
        <v>0</v>
      </c>
      <c r="N266" s="16">
        <v>0</v>
      </c>
      <c r="O266" s="12"/>
    </row>
    <row r="267" spans="1:15" ht="15.75" thickBot="1" x14ac:dyDescent="0.3">
      <c r="A267" s="33">
        <f t="shared" si="11"/>
        <v>256</v>
      </c>
      <c r="B267" s="21" t="s">
        <v>65</v>
      </c>
      <c r="C267" s="11">
        <v>43822</v>
      </c>
      <c r="D267" s="16">
        <v>10053669</v>
      </c>
      <c r="E267" s="16">
        <v>6522283</v>
      </c>
      <c r="F267" s="14" t="s">
        <v>32</v>
      </c>
      <c r="G267" s="16">
        <v>3633847</v>
      </c>
      <c r="H267" s="16">
        <v>0</v>
      </c>
      <c r="I267" s="17" t="s">
        <v>34</v>
      </c>
      <c r="J267" s="52">
        <f t="shared" si="10"/>
        <v>0.34717910210717468</v>
      </c>
      <c r="K267" s="16">
        <v>0</v>
      </c>
      <c r="L267" s="16">
        <v>0</v>
      </c>
      <c r="M267" s="16">
        <f t="shared" si="12"/>
        <v>3531386</v>
      </c>
      <c r="N267" s="16">
        <v>0</v>
      </c>
      <c r="O267" s="12" t="s">
        <v>304</v>
      </c>
    </row>
    <row r="268" spans="1:15" ht="15.75" thickBot="1" x14ac:dyDescent="0.3">
      <c r="A268" s="33">
        <f t="shared" si="11"/>
        <v>257</v>
      </c>
      <c r="B268" s="21" t="s">
        <v>81</v>
      </c>
      <c r="C268" s="10">
        <v>43817</v>
      </c>
      <c r="D268" s="16">
        <v>8510681</v>
      </c>
      <c r="E268" s="16">
        <v>8493546</v>
      </c>
      <c r="F268" s="14" t="s">
        <v>32</v>
      </c>
      <c r="G268" s="16">
        <v>4674625</v>
      </c>
      <c r="H268" s="16">
        <v>0</v>
      </c>
      <c r="I268" s="17" t="s">
        <v>34</v>
      </c>
      <c r="J268" s="52">
        <f t="shared" si="10"/>
        <v>0.4521088204829482</v>
      </c>
      <c r="K268" s="16">
        <v>0</v>
      </c>
      <c r="L268" s="16">
        <v>0</v>
      </c>
      <c r="M268" s="16">
        <f t="shared" si="12"/>
        <v>17135</v>
      </c>
      <c r="N268" s="16">
        <v>0</v>
      </c>
      <c r="O268" s="12" t="s">
        <v>328</v>
      </c>
    </row>
    <row r="269" spans="1:15" ht="25.5" thickBot="1" x14ac:dyDescent="0.3">
      <c r="A269" s="33">
        <f t="shared" si="11"/>
        <v>258</v>
      </c>
      <c r="B269" s="21" t="s">
        <v>55</v>
      </c>
      <c r="C269" s="10">
        <v>43843</v>
      </c>
      <c r="D269" s="16">
        <v>8659940</v>
      </c>
      <c r="E269" s="16">
        <v>7443517</v>
      </c>
      <c r="F269" s="14" t="s">
        <v>32</v>
      </c>
      <c r="G269" s="16">
        <v>4220000</v>
      </c>
      <c r="H269" s="16">
        <v>0</v>
      </c>
      <c r="I269" s="17" t="s">
        <v>34</v>
      </c>
      <c r="J269" s="52">
        <f t="shared" ref="J269:J298" si="13">E269/1878650806*100</f>
        <v>0.39621610233402788</v>
      </c>
      <c r="K269" s="16">
        <v>0</v>
      </c>
      <c r="L269" s="16">
        <v>0</v>
      </c>
      <c r="M269" s="16">
        <f t="shared" si="12"/>
        <v>1216423</v>
      </c>
      <c r="N269" s="16">
        <v>0</v>
      </c>
      <c r="O269" s="12" t="s">
        <v>303</v>
      </c>
    </row>
    <row r="270" spans="1:15" ht="15.75" thickBot="1" x14ac:dyDescent="0.3">
      <c r="A270" s="33">
        <f t="shared" ref="A270:A298" si="14">A269+1</f>
        <v>259</v>
      </c>
      <c r="B270" s="21" t="s">
        <v>213</v>
      </c>
      <c r="C270" s="10">
        <v>43818</v>
      </c>
      <c r="D270" s="16">
        <v>7058224</v>
      </c>
      <c r="E270" s="16">
        <v>7058224</v>
      </c>
      <c r="F270" s="14" t="s">
        <v>32</v>
      </c>
      <c r="G270" s="16">
        <v>4080147</v>
      </c>
      <c r="H270" s="16">
        <v>0</v>
      </c>
      <c r="I270" s="17" t="s">
        <v>34</v>
      </c>
      <c r="J270" s="52">
        <f t="shared" si="13"/>
        <v>0.37570707538929404</v>
      </c>
      <c r="K270" s="16">
        <v>0</v>
      </c>
      <c r="L270" s="16">
        <v>0</v>
      </c>
      <c r="M270" s="16">
        <f t="shared" si="12"/>
        <v>0</v>
      </c>
      <c r="N270" s="16">
        <v>0</v>
      </c>
      <c r="O270" s="12"/>
    </row>
    <row r="271" spans="1:15" ht="15.75" thickBot="1" x14ac:dyDescent="0.3">
      <c r="A271" s="33">
        <f t="shared" si="14"/>
        <v>260</v>
      </c>
      <c r="B271" s="21" t="s">
        <v>262</v>
      </c>
      <c r="C271" s="10">
        <v>43822</v>
      </c>
      <c r="D271" s="16">
        <v>5002413</v>
      </c>
      <c r="E271" s="16">
        <v>5000688</v>
      </c>
      <c r="F271" s="14" t="s">
        <v>32</v>
      </c>
      <c r="G271" s="16">
        <v>3188278</v>
      </c>
      <c r="H271" s="16">
        <v>0</v>
      </c>
      <c r="I271" s="17" t="s">
        <v>34</v>
      </c>
      <c r="J271" s="52">
        <f t="shared" si="13"/>
        <v>0.26618507196914376</v>
      </c>
      <c r="K271" s="16">
        <v>0</v>
      </c>
      <c r="L271" s="16">
        <v>0</v>
      </c>
      <c r="M271" s="16">
        <f t="shared" si="12"/>
        <v>1725</v>
      </c>
      <c r="N271" s="16">
        <v>0</v>
      </c>
      <c r="O271" s="12" t="s">
        <v>299</v>
      </c>
    </row>
    <row r="272" spans="1:15" ht="15.75" thickBot="1" x14ac:dyDescent="0.3">
      <c r="A272" s="33">
        <f t="shared" si="14"/>
        <v>261</v>
      </c>
      <c r="B272" s="21" t="s">
        <v>276</v>
      </c>
      <c r="C272" s="10">
        <v>43820</v>
      </c>
      <c r="D272" s="16">
        <v>5611155</v>
      </c>
      <c r="E272" s="16">
        <v>5589217</v>
      </c>
      <c r="F272" s="14" t="s">
        <v>32</v>
      </c>
      <c r="G272" s="16">
        <v>3764860</v>
      </c>
      <c r="H272" s="16">
        <v>0</v>
      </c>
      <c r="I272" s="17" t="s">
        <v>34</v>
      </c>
      <c r="J272" s="52">
        <f t="shared" si="13"/>
        <v>0.29751228818837766</v>
      </c>
      <c r="K272" s="16">
        <v>0</v>
      </c>
      <c r="L272" s="16">
        <v>0</v>
      </c>
      <c r="M272" s="16">
        <f t="shared" si="12"/>
        <v>21938</v>
      </c>
      <c r="N272" s="16">
        <v>0</v>
      </c>
      <c r="O272" s="12" t="s">
        <v>328</v>
      </c>
    </row>
    <row r="273" spans="1:15" ht="15.75" thickBot="1" x14ac:dyDescent="0.3">
      <c r="A273" s="33">
        <f t="shared" si="14"/>
        <v>262</v>
      </c>
      <c r="B273" s="21" t="s">
        <v>52</v>
      </c>
      <c r="C273" s="10">
        <v>43822</v>
      </c>
      <c r="D273" s="16">
        <v>5911423</v>
      </c>
      <c r="E273" s="16">
        <v>5911423</v>
      </c>
      <c r="F273" s="14" t="s">
        <v>32</v>
      </c>
      <c r="G273" s="16">
        <v>3364396</v>
      </c>
      <c r="H273" s="16">
        <v>0</v>
      </c>
      <c r="I273" s="17" t="s">
        <v>34</v>
      </c>
      <c r="J273" s="52">
        <f t="shared" si="13"/>
        <v>0.31466321368080791</v>
      </c>
      <c r="K273" s="16">
        <v>0</v>
      </c>
      <c r="L273" s="16">
        <v>0</v>
      </c>
      <c r="M273" s="16">
        <f t="shared" si="12"/>
        <v>0</v>
      </c>
      <c r="N273" s="16">
        <v>0</v>
      </c>
      <c r="O273" s="12"/>
    </row>
    <row r="274" spans="1:15" ht="15.75" thickBot="1" x14ac:dyDescent="0.3">
      <c r="A274" s="33">
        <f t="shared" si="14"/>
        <v>263</v>
      </c>
      <c r="B274" s="21" t="s">
        <v>227</v>
      </c>
      <c r="C274" s="10">
        <v>43817</v>
      </c>
      <c r="D274" s="16">
        <v>6797598</v>
      </c>
      <c r="E274" s="16">
        <v>6797598</v>
      </c>
      <c r="F274" s="14" t="s">
        <v>32</v>
      </c>
      <c r="G274" s="16">
        <v>4028059</v>
      </c>
      <c r="H274" s="16">
        <v>0</v>
      </c>
      <c r="I274" s="17" t="s">
        <v>34</v>
      </c>
      <c r="J274" s="52">
        <f t="shared" si="13"/>
        <v>0.36183403420635479</v>
      </c>
      <c r="K274" s="16">
        <v>0</v>
      </c>
      <c r="L274" s="16">
        <v>0</v>
      </c>
      <c r="M274" s="16">
        <f t="shared" si="12"/>
        <v>0</v>
      </c>
      <c r="N274" s="16">
        <v>0</v>
      </c>
      <c r="O274" s="12"/>
    </row>
    <row r="275" spans="1:15" ht="15.75" thickBot="1" x14ac:dyDescent="0.3">
      <c r="A275" s="33">
        <f t="shared" si="14"/>
        <v>264</v>
      </c>
      <c r="B275" s="21" t="s">
        <v>148</v>
      </c>
      <c r="C275" s="10">
        <v>43822</v>
      </c>
      <c r="D275" s="16">
        <v>7557671</v>
      </c>
      <c r="E275" s="16">
        <v>7557671</v>
      </c>
      <c r="F275" s="14" t="s">
        <v>32</v>
      </c>
      <c r="G275" s="16">
        <v>3760170</v>
      </c>
      <c r="H275" s="16">
        <v>0</v>
      </c>
      <c r="I275" s="17" t="s">
        <v>34</v>
      </c>
      <c r="J275" s="52">
        <f t="shared" si="13"/>
        <v>0.40229248436497356</v>
      </c>
      <c r="K275" s="16">
        <v>0</v>
      </c>
      <c r="L275" s="16">
        <v>0</v>
      </c>
      <c r="M275" s="16">
        <f t="shared" si="12"/>
        <v>0</v>
      </c>
      <c r="N275" s="16">
        <v>0</v>
      </c>
      <c r="O275" s="12"/>
    </row>
    <row r="276" spans="1:15" ht="15.75" thickBot="1" x14ac:dyDescent="0.3">
      <c r="A276" s="33">
        <f t="shared" si="14"/>
        <v>265</v>
      </c>
      <c r="B276" s="21" t="s">
        <v>249</v>
      </c>
      <c r="C276" s="10">
        <v>43821</v>
      </c>
      <c r="D276" s="16">
        <v>5876537</v>
      </c>
      <c r="E276" s="16">
        <v>5876537</v>
      </c>
      <c r="F276" s="14" t="s">
        <v>32</v>
      </c>
      <c r="G276" s="16">
        <v>3325112</v>
      </c>
      <c r="H276" s="16">
        <v>0</v>
      </c>
      <c r="I276" s="17" t="s">
        <v>34</v>
      </c>
      <c r="J276" s="52">
        <f t="shared" si="13"/>
        <v>0.31280624271586954</v>
      </c>
      <c r="K276" s="16">
        <v>0</v>
      </c>
      <c r="L276" s="16">
        <v>0</v>
      </c>
      <c r="M276" s="16">
        <f t="shared" si="12"/>
        <v>0</v>
      </c>
      <c r="N276" s="16">
        <v>0</v>
      </c>
      <c r="O276" s="12"/>
    </row>
    <row r="277" spans="1:15" ht="24.75" thickBot="1" x14ac:dyDescent="0.3">
      <c r="A277" s="33">
        <f t="shared" si="14"/>
        <v>266</v>
      </c>
      <c r="B277" s="21" t="s">
        <v>60</v>
      </c>
      <c r="C277" s="10">
        <v>43819</v>
      </c>
      <c r="D277" s="16">
        <v>7062139</v>
      </c>
      <c r="E277" s="16">
        <v>7050529</v>
      </c>
      <c r="F277" s="14" t="s">
        <v>32</v>
      </c>
      <c r="G277" s="16">
        <v>4034086</v>
      </c>
      <c r="H277" s="16">
        <v>0</v>
      </c>
      <c r="I277" s="17" t="s">
        <v>34</v>
      </c>
      <c r="J277" s="52">
        <f t="shared" si="13"/>
        <v>0.37529747292483262</v>
      </c>
      <c r="K277" s="16">
        <v>0</v>
      </c>
      <c r="L277" s="16">
        <v>0</v>
      </c>
      <c r="M277" s="16">
        <f t="shared" si="12"/>
        <v>11610</v>
      </c>
      <c r="N277" s="16">
        <v>0</v>
      </c>
      <c r="O277" s="12" t="s">
        <v>328</v>
      </c>
    </row>
    <row r="278" spans="1:15" ht="15.75" thickBot="1" x14ac:dyDescent="0.3">
      <c r="A278" s="33">
        <f t="shared" si="14"/>
        <v>267</v>
      </c>
      <c r="B278" s="21" t="s">
        <v>183</v>
      </c>
      <c r="C278" s="10">
        <v>43819</v>
      </c>
      <c r="D278" s="16">
        <v>6539403</v>
      </c>
      <c r="E278" s="16">
        <v>6539403</v>
      </c>
      <c r="F278" s="14" t="s">
        <v>32</v>
      </c>
      <c r="G278" s="16">
        <v>4780800</v>
      </c>
      <c r="H278" s="16">
        <v>0</v>
      </c>
      <c r="I278" s="17" t="s">
        <v>34</v>
      </c>
      <c r="J278" s="52">
        <f t="shared" si="13"/>
        <v>0.34809039439977757</v>
      </c>
      <c r="K278" s="16">
        <v>0</v>
      </c>
      <c r="L278" s="16">
        <v>0</v>
      </c>
      <c r="M278" s="16">
        <f t="shared" si="12"/>
        <v>0</v>
      </c>
      <c r="N278" s="16">
        <v>0</v>
      </c>
      <c r="O278" s="12"/>
    </row>
    <row r="279" spans="1:15" ht="15.75" thickBot="1" x14ac:dyDescent="0.3">
      <c r="A279" s="33">
        <f t="shared" si="14"/>
        <v>268</v>
      </c>
      <c r="B279" s="21" t="s">
        <v>153</v>
      </c>
      <c r="C279" s="10">
        <v>43819</v>
      </c>
      <c r="D279" s="16">
        <v>4072474</v>
      </c>
      <c r="E279" s="16">
        <v>4072474</v>
      </c>
      <c r="F279" s="14" t="s">
        <v>32</v>
      </c>
      <c r="G279" s="16">
        <v>2571211</v>
      </c>
      <c r="H279" s="16">
        <v>0</v>
      </c>
      <c r="I279" s="17" t="s">
        <v>34</v>
      </c>
      <c r="J279" s="52">
        <f t="shared" si="13"/>
        <v>0.21677652850617093</v>
      </c>
      <c r="K279" s="16">
        <v>0</v>
      </c>
      <c r="L279" s="16">
        <v>0</v>
      </c>
      <c r="M279" s="16">
        <f t="shared" si="12"/>
        <v>0</v>
      </c>
      <c r="N279" s="16">
        <v>0</v>
      </c>
      <c r="O279" s="12"/>
    </row>
    <row r="280" spans="1:15" ht="15.75" thickBot="1" x14ac:dyDescent="0.3">
      <c r="A280" s="33">
        <f t="shared" si="14"/>
        <v>269</v>
      </c>
      <c r="B280" s="21" t="s">
        <v>107</v>
      </c>
      <c r="C280" s="10">
        <v>43890</v>
      </c>
      <c r="D280" s="16">
        <v>2264791</v>
      </c>
      <c r="E280" s="16">
        <v>2214389</v>
      </c>
      <c r="F280" s="14" t="s">
        <v>32</v>
      </c>
      <c r="G280" s="16">
        <v>1267106</v>
      </c>
      <c r="H280" s="16">
        <v>0</v>
      </c>
      <c r="I280" s="17" t="s">
        <v>34</v>
      </c>
      <c r="J280" s="52">
        <f t="shared" si="13"/>
        <v>0.11787123998391429</v>
      </c>
      <c r="K280" s="16">
        <v>0</v>
      </c>
      <c r="L280" s="16">
        <v>0</v>
      </c>
      <c r="M280" s="16">
        <f t="shared" si="12"/>
        <v>50402</v>
      </c>
      <c r="N280" s="16">
        <v>0</v>
      </c>
      <c r="O280" s="12" t="s">
        <v>328</v>
      </c>
    </row>
    <row r="281" spans="1:15" ht="25.5" thickBot="1" x14ac:dyDescent="0.3">
      <c r="A281" s="33">
        <f t="shared" si="14"/>
        <v>270</v>
      </c>
      <c r="B281" s="21" t="s">
        <v>197</v>
      </c>
      <c r="C281" s="10">
        <v>43815</v>
      </c>
      <c r="D281" s="16">
        <v>8169319</v>
      </c>
      <c r="E281" s="16">
        <v>7780646</v>
      </c>
      <c r="F281" s="14" t="s">
        <v>32</v>
      </c>
      <c r="G281" s="16">
        <v>4087705</v>
      </c>
      <c r="H281" s="16">
        <v>0</v>
      </c>
      <c r="I281" s="17" t="s">
        <v>34</v>
      </c>
      <c r="J281" s="52">
        <f t="shared" si="13"/>
        <v>0.41416137449015628</v>
      </c>
      <c r="K281" s="16">
        <v>0</v>
      </c>
      <c r="L281" s="16">
        <v>0</v>
      </c>
      <c r="M281" s="16">
        <f t="shared" si="12"/>
        <v>388673</v>
      </c>
      <c r="N281" s="16">
        <v>0</v>
      </c>
      <c r="O281" s="12" t="s">
        <v>302</v>
      </c>
    </row>
    <row r="282" spans="1:15" ht="15.75" thickBot="1" x14ac:dyDescent="0.3">
      <c r="A282" s="33">
        <f t="shared" si="14"/>
        <v>271</v>
      </c>
      <c r="B282" s="21" t="s">
        <v>277</v>
      </c>
      <c r="C282" s="10">
        <v>43815</v>
      </c>
      <c r="D282" s="16">
        <v>7816966</v>
      </c>
      <c r="E282" s="16">
        <v>7813029</v>
      </c>
      <c r="F282" s="14" t="s">
        <v>32</v>
      </c>
      <c r="G282" s="16">
        <v>4455060</v>
      </c>
      <c r="H282" s="16">
        <v>0</v>
      </c>
      <c r="I282" s="17" t="s">
        <v>34</v>
      </c>
      <c r="J282" s="52">
        <f t="shared" si="13"/>
        <v>0.41588511154105345</v>
      </c>
      <c r="K282" s="16">
        <v>0</v>
      </c>
      <c r="L282" s="16">
        <v>0</v>
      </c>
      <c r="M282" s="25">
        <f t="shared" si="12"/>
        <v>3937</v>
      </c>
      <c r="N282" s="22">
        <v>0</v>
      </c>
      <c r="O282" s="12" t="s">
        <v>328</v>
      </c>
    </row>
    <row r="283" spans="1:15" ht="15.75" thickBot="1" x14ac:dyDescent="0.3">
      <c r="A283" s="33">
        <f t="shared" si="14"/>
        <v>272</v>
      </c>
      <c r="B283" s="23" t="s">
        <v>69</v>
      </c>
      <c r="C283" s="24">
        <v>43817</v>
      </c>
      <c r="D283" s="25">
        <v>7622784</v>
      </c>
      <c r="E283" s="25">
        <v>7622184</v>
      </c>
      <c r="F283" s="26" t="s">
        <v>32</v>
      </c>
      <c r="G283" s="25">
        <v>3966818</v>
      </c>
      <c r="H283" s="25">
        <v>0</v>
      </c>
      <c r="I283" s="17" t="s">
        <v>34</v>
      </c>
      <c r="J283" s="52">
        <f t="shared" si="13"/>
        <v>0.40572649135520078</v>
      </c>
      <c r="K283" s="25">
        <v>0</v>
      </c>
      <c r="L283" s="34">
        <v>0</v>
      </c>
      <c r="M283" s="36">
        <f t="shared" si="12"/>
        <v>600</v>
      </c>
      <c r="N283" s="25">
        <v>0</v>
      </c>
      <c r="O283" s="12" t="s">
        <v>328</v>
      </c>
    </row>
    <row r="284" spans="1:15" ht="15.75" thickBot="1" x14ac:dyDescent="0.3">
      <c r="A284" s="33">
        <f t="shared" si="14"/>
        <v>273</v>
      </c>
      <c r="B284" s="21" t="s">
        <v>314</v>
      </c>
      <c r="C284" s="10">
        <v>43904</v>
      </c>
      <c r="D284" s="16">
        <v>8387781</v>
      </c>
      <c r="E284" s="16">
        <v>0</v>
      </c>
      <c r="F284" s="14" t="s">
        <v>32</v>
      </c>
      <c r="G284" s="16"/>
      <c r="H284" s="16"/>
      <c r="I284" s="17" t="s">
        <v>34</v>
      </c>
      <c r="J284" s="52">
        <f t="shared" si="13"/>
        <v>0</v>
      </c>
      <c r="K284" s="16"/>
      <c r="L284" s="21"/>
      <c r="M284" s="37">
        <f t="shared" si="12"/>
        <v>8387781</v>
      </c>
      <c r="N284" s="35"/>
      <c r="O284" s="12" t="s">
        <v>330</v>
      </c>
    </row>
    <row r="285" spans="1:15" ht="15.75" thickBot="1" x14ac:dyDescent="0.3">
      <c r="A285" s="33">
        <f t="shared" si="14"/>
        <v>274</v>
      </c>
      <c r="B285" s="21" t="s">
        <v>315</v>
      </c>
      <c r="C285" s="10">
        <v>43963</v>
      </c>
      <c r="D285" s="16">
        <v>7202896</v>
      </c>
      <c r="E285" s="16">
        <v>0</v>
      </c>
      <c r="F285" s="14" t="s">
        <v>32</v>
      </c>
      <c r="G285" s="16"/>
      <c r="H285" s="16"/>
      <c r="I285" s="17" t="s">
        <v>34</v>
      </c>
      <c r="J285" s="52">
        <f t="shared" si="13"/>
        <v>0</v>
      </c>
      <c r="K285" s="16"/>
      <c r="L285" s="21"/>
      <c r="M285" s="37">
        <f t="shared" si="12"/>
        <v>7202896</v>
      </c>
      <c r="N285" s="35"/>
      <c r="O285" s="12" t="s">
        <v>330</v>
      </c>
    </row>
    <row r="286" spans="1:15" ht="15.75" thickBot="1" x14ac:dyDescent="0.3">
      <c r="A286" s="33">
        <f t="shared" si="14"/>
        <v>275</v>
      </c>
      <c r="B286" s="21" t="s">
        <v>316</v>
      </c>
      <c r="C286" s="10">
        <v>43963</v>
      </c>
      <c r="D286" s="16">
        <v>6535946</v>
      </c>
      <c r="E286" s="16">
        <v>0</v>
      </c>
      <c r="F286" s="14" t="s">
        <v>32</v>
      </c>
      <c r="G286" s="16"/>
      <c r="H286" s="16"/>
      <c r="I286" s="17" t="s">
        <v>34</v>
      </c>
      <c r="J286" s="52">
        <f t="shared" si="13"/>
        <v>0</v>
      </c>
      <c r="K286" s="16"/>
      <c r="L286" s="21"/>
      <c r="M286" s="37">
        <f t="shared" si="12"/>
        <v>6535946</v>
      </c>
      <c r="N286" s="35"/>
      <c r="O286" s="12" t="s">
        <v>330</v>
      </c>
    </row>
    <row r="287" spans="1:15" ht="15.75" thickBot="1" x14ac:dyDescent="0.3">
      <c r="A287" s="33">
        <f t="shared" si="14"/>
        <v>276</v>
      </c>
      <c r="B287" s="21" t="s">
        <v>317</v>
      </c>
      <c r="C287" s="10">
        <v>44064</v>
      </c>
      <c r="D287" s="16">
        <v>8084902</v>
      </c>
      <c r="E287" s="16">
        <v>0</v>
      </c>
      <c r="F287" s="14" t="s">
        <v>32</v>
      </c>
      <c r="G287" s="16"/>
      <c r="H287" s="16"/>
      <c r="I287" s="17" t="s">
        <v>34</v>
      </c>
      <c r="J287" s="52">
        <f t="shared" si="13"/>
        <v>0</v>
      </c>
      <c r="K287" s="16"/>
      <c r="L287" s="21"/>
      <c r="M287" s="37">
        <f t="shared" si="12"/>
        <v>8084902</v>
      </c>
      <c r="N287" s="35"/>
      <c r="O287" s="12" t="s">
        <v>330</v>
      </c>
    </row>
    <row r="288" spans="1:15" ht="15.75" thickBot="1" x14ac:dyDescent="0.3">
      <c r="A288" s="33">
        <f t="shared" si="14"/>
        <v>277</v>
      </c>
      <c r="B288" s="21" t="s">
        <v>318</v>
      </c>
      <c r="C288" s="10">
        <v>44066</v>
      </c>
      <c r="D288" s="16">
        <v>6183982</v>
      </c>
      <c r="E288" s="16">
        <v>0</v>
      </c>
      <c r="F288" s="14" t="s">
        <v>32</v>
      </c>
      <c r="G288" s="16"/>
      <c r="H288" s="16"/>
      <c r="I288" s="17" t="s">
        <v>34</v>
      </c>
      <c r="J288" s="52">
        <f t="shared" si="13"/>
        <v>0</v>
      </c>
      <c r="K288" s="16"/>
      <c r="L288" s="21"/>
      <c r="M288" s="37">
        <f t="shared" si="12"/>
        <v>6183982</v>
      </c>
      <c r="N288" s="35"/>
      <c r="O288" s="12" t="s">
        <v>330</v>
      </c>
    </row>
    <row r="289" spans="1:15" ht="15.75" thickBot="1" x14ac:dyDescent="0.3">
      <c r="A289" s="33">
        <f t="shared" si="14"/>
        <v>278</v>
      </c>
      <c r="B289" s="21" t="s">
        <v>319</v>
      </c>
      <c r="C289" s="10">
        <v>44066</v>
      </c>
      <c r="D289" s="16">
        <v>7061463</v>
      </c>
      <c r="E289" s="16">
        <v>0</v>
      </c>
      <c r="F289" s="14" t="s">
        <v>32</v>
      </c>
      <c r="G289" s="16"/>
      <c r="H289" s="16"/>
      <c r="I289" s="17" t="s">
        <v>34</v>
      </c>
      <c r="J289" s="52">
        <f t="shared" si="13"/>
        <v>0</v>
      </c>
      <c r="K289" s="16"/>
      <c r="L289" s="21"/>
      <c r="M289" s="37">
        <f t="shared" si="12"/>
        <v>7061463</v>
      </c>
      <c r="N289" s="35"/>
      <c r="O289" s="12" t="s">
        <v>330</v>
      </c>
    </row>
    <row r="290" spans="1:15" ht="15.75" thickBot="1" x14ac:dyDescent="0.3">
      <c r="A290" s="33">
        <f t="shared" si="14"/>
        <v>279</v>
      </c>
      <c r="B290" s="21" t="s">
        <v>320</v>
      </c>
      <c r="C290" s="10">
        <v>44070</v>
      </c>
      <c r="D290" s="16">
        <v>4027775</v>
      </c>
      <c r="E290" s="16">
        <v>0</v>
      </c>
      <c r="F290" s="14" t="s">
        <v>32</v>
      </c>
      <c r="G290" s="16"/>
      <c r="H290" s="16"/>
      <c r="I290" s="17" t="s">
        <v>34</v>
      </c>
      <c r="J290" s="52">
        <f t="shared" si="13"/>
        <v>0</v>
      </c>
      <c r="K290" s="16"/>
      <c r="L290" s="21"/>
      <c r="M290" s="37">
        <f t="shared" si="12"/>
        <v>4027775</v>
      </c>
      <c r="N290" s="35"/>
      <c r="O290" s="12" t="s">
        <v>330</v>
      </c>
    </row>
    <row r="291" spans="1:15" ht="15.75" thickBot="1" x14ac:dyDescent="0.3">
      <c r="A291" s="33">
        <f t="shared" si="14"/>
        <v>280</v>
      </c>
      <c r="B291" s="21" t="s">
        <v>321</v>
      </c>
      <c r="C291" s="10">
        <v>44069</v>
      </c>
      <c r="D291" s="16">
        <v>7373340</v>
      </c>
      <c r="E291" s="16">
        <v>0</v>
      </c>
      <c r="F291" s="14" t="s">
        <v>32</v>
      </c>
      <c r="G291" s="16"/>
      <c r="H291" s="16"/>
      <c r="I291" s="17" t="s">
        <v>34</v>
      </c>
      <c r="J291" s="52">
        <f t="shared" si="13"/>
        <v>0</v>
      </c>
      <c r="K291" s="16"/>
      <c r="L291" s="21"/>
      <c r="M291" s="37">
        <f t="shared" si="12"/>
        <v>7373340</v>
      </c>
      <c r="N291" s="35"/>
      <c r="O291" s="12" t="s">
        <v>330</v>
      </c>
    </row>
    <row r="292" spans="1:15" ht="15.75" thickBot="1" x14ac:dyDescent="0.3">
      <c r="A292" s="33">
        <f t="shared" si="14"/>
        <v>281</v>
      </c>
      <c r="B292" s="21" t="s">
        <v>322</v>
      </c>
      <c r="C292" s="10">
        <v>44095</v>
      </c>
      <c r="D292" s="16">
        <v>4817233</v>
      </c>
      <c r="E292" s="16">
        <v>0</v>
      </c>
      <c r="F292" s="14" t="s">
        <v>32</v>
      </c>
      <c r="G292" s="16">
        <v>0</v>
      </c>
      <c r="H292" s="16"/>
      <c r="I292" s="17" t="s">
        <v>34</v>
      </c>
      <c r="J292" s="52">
        <f t="shared" si="13"/>
        <v>0</v>
      </c>
      <c r="K292" s="25"/>
      <c r="L292" s="21"/>
      <c r="M292" s="37">
        <f t="shared" si="12"/>
        <v>4817233</v>
      </c>
      <c r="N292" s="35"/>
      <c r="O292" s="12" t="s">
        <v>330</v>
      </c>
    </row>
    <row r="293" spans="1:15" ht="15.75" thickBot="1" x14ac:dyDescent="0.3">
      <c r="A293" s="33">
        <f t="shared" si="14"/>
        <v>282</v>
      </c>
      <c r="B293" s="21" t="s">
        <v>323</v>
      </c>
      <c r="C293" s="10">
        <v>44091</v>
      </c>
      <c r="D293" s="16">
        <v>7971103</v>
      </c>
      <c r="E293" s="16">
        <v>0</v>
      </c>
      <c r="F293" s="14" t="s">
        <v>32</v>
      </c>
      <c r="G293" s="16"/>
      <c r="H293" s="16"/>
      <c r="I293" s="17" t="s">
        <v>34</v>
      </c>
      <c r="J293" s="64">
        <f t="shared" si="13"/>
        <v>0</v>
      </c>
      <c r="K293" s="36"/>
      <c r="L293" s="21"/>
      <c r="M293" s="37">
        <f t="shared" si="12"/>
        <v>7971103</v>
      </c>
      <c r="N293" s="35"/>
      <c r="O293" s="12" t="s">
        <v>330</v>
      </c>
    </row>
    <row r="294" spans="1:15" ht="15.75" thickBot="1" x14ac:dyDescent="0.3">
      <c r="A294" s="33">
        <f t="shared" si="14"/>
        <v>283</v>
      </c>
      <c r="B294" s="21" t="s">
        <v>324</v>
      </c>
      <c r="C294" s="24">
        <v>44097</v>
      </c>
      <c r="D294" s="25">
        <v>5296691</v>
      </c>
      <c r="E294" s="16">
        <v>0</v>
      </c>
      <c r="F294" s="14" t="s">
        <v>32</v>
      </c>
      <c r="G294" s="16"/>
      <c r="H294" s="16"/>
      <c r="I294" s="17" t="s">
        <v>34</v>
      </c>
      <c r="J294" s="64">
        <f t="shared" si="13"/>
        <v>0</v>
      </c>
      <c r="K294" s="37"/>
      <c r="L294" s="21"/>
      <c r="M294" s="37">
        <f t="shared" si="12"/>
        <v>5296691</v>
      </c>
      <c r="N294" s="35"/>
      <c r="O294" s="12" t="s">
        <v>330</v>
      </c>
    </row>
    <row r="295" spans="1:15" ht="15.75" thickBot="1" x14ac:dyDescent="0.3">
      <c r="A295" s="33">
        <f t="shared" si="14"/>
        <v>284</v>
      </c>
      <c r="B295" s="55" t="s">
        <v>325</v>
      </c>
      <c r="C295" s="10">
        <v>44425</v>
      </c>
      <c r="D295" s="57">
        <v>4967130</v>
      </c>
      <c r="E295" s="16">
        <v>0</v>
      </c>
      <c r="F295" s="14" t="s">
        <v>32</v>
      </c>
      <c r="G295" s="16"/>
      <c r="H295" s="25"/>
      <c r="I295" s="38" t="s">
        <v>34</v>
      </c>
      <c r="J295" s="64">
        <f t="shared" si="13"/>
        <v>0</v>
      </c>
      <c r="K295" s="37"/>
      <c r="L295" s="21"/>
      <c r="M295" s="37">
        <f t="shared" si="12"/>
        <v>4967130</v>
      </c>
      <c r="N295" s="35"/>
      <c r="O295" s="12" t="s">
        <v>330</v>
      </c>
    </row>
    <row r="296" spans="1:15" ht="15.75" thickBot="1" x14ac:dyDescent="0.3">
      <c r="A296" s="54">
        <f t="shared" si="14"/>
        <v>285</v>
      </c>
      <c r="B296" s="65" t="s">
        <v>326</v>
      </c>
      <c r="C296" s="24">
        <v>45319</v>
      </c>
      <c r="D296" s="58">
        <v>8337714</v>
      </c>
      <c r="E296" s="25">
        <v>0</v>
      </c>
      <c r="F296" s="26" t="s">
        <v>32</v>
      </c>
      <c r="G296" s="34">
        <v>0</v>
      </c>
      <c r="H296" s="60"/>
      <c r="I296" s="66" t="s">
        <v>34</v>
      </c>
      <c r="J296" s="67">
        <f t="shared" si="13"/>
        <v>0</v>
      </c>
      <c r="K296" s="39"/>
      <c r="L296" s="55"/>
      <c r="M296" s="39">
        <f t="shared" ref="M296:M298" si="15">D296-E296</f>
        <v>8337714</v>
      </c>
      <c r="N296" s="40"/>
      <c r="O296" s="12" t="s">
        <v>330</v>
      </c>
    </row>
    <row r="297" spans="1:15" ht="15.75" thickBot="1" x14ac:dyDescent="0.3">
      <c r="A297" s="54">
        <f t="shared" si="14"/>
        <v>286</v>
      </c>
      <c r="B297" s="19" t="s">
        <v>327</v>
      </c>
      <c r="C297" s="59">
        <v>44112</v>
      </c>
      <c r="D297" s="69">
        <v>6628367</v>
      </c>
      <c r="E297" s="69">
        <v>0</v>
      </c>
      <c r="F297" s="70" t="s">
        <v>32</v>
      </c>
      <c r="G297" s="71"/>
      <c r="H297" s="69"/>
      <c r="I297" s="72" t="s">
        <v>34</v>
      </c>
      <c r="J297" s="73">
        <f t="shared" si="13"/>
        <v>0</v>
      </c>
      <c r="K297" s="69"/>
      <c r="L297" s="70"/>
      <c r="M297" s="69">
        <f t="shared" si="15"/>
        <v>6628367</v>
      </c>
      <c r="N297" s="74"/>
      <c r="O297" s="12" t="s">
        <v>330</v>
      </c>
    </row>
    <row r="298" spans="1:15" ht="15.75" thickBot="1" x14ac:dyDescent="0.3">
      <c r="A298" s="54">
        <f t="shared" si="14"/>
        <v>287</v>
      </c>
      <c r="B298" s="56" t="s">
        <v>331</v>
      </c>
      <c r="C298" s="68">
        <v>45335</v>
      </c>
      <c r="D298" s="61">
        <v>8045997</v>
      </c>
      <c r="E298" s="61">
        <v>0</v>
      </c>
      <c r="F298" s="55" t="s">
        <v>32</v>
      </c>
      <c r="G298" s="62"/>
      <c r="H298" s="61"/>
      <c r="I298" s="63" t="s">
        <v>34</v>
      </c>
      <c r="J298" s="64">
        <f t="shared" si="13"/>
        <v>0</v>
      </c>
      <c r="K298" s="61"/>
      <c r="L298" s="23"/>
      <c r="M298" s="39">
        <f t="shared" si="15"/>
        <v>8045997</v>
      </c>
      <c r="N298" s="48"/>
      <c r="O298" s="12" t="s">
        <v>330</v>
      </c>
    </row>
    <row r="299" spans="1:15" s="27" customFormat="1" ht="15.75" thickBot="1" x14ac:dyDescent="0.3">
      <c r="A299" s="33"/>
      <c r="B299" s="53"/>
      <c r="C299" s="41"/>
      <c r="D299" s="42">
        <f>SUM(D12:D298)</f>
        <v>1929799646</v>
      </c>
      <c r="E299" s="42">
        <f>SUM(E12:E298)</f>
        <v>1789937389</v>
      </c>
      <c r="F299" s="41"/>
      <c r="G299" s="42">
        <f>SUM(G12:G297)</f>
        <v>1029159154</v>
      </c>
      <c r="H299" s="41"/>
      <c r="I299" s="41"/>
      <c r="J299" s="98">
        <f>SUM(J12:J298)</f>
        <v>95.277812315270708</v>
      </c>
      <c r="K299" s="41"/>
      <c r="L299" s="43"/>
      <c r="M299" s="44">
        <f>SUM(M12:M298)</f>
        <v>139862257</v>
      </c>
      <c r="N299" s="45"/>
      <c r="O299" s="46"/>
    </row>
    <row r="302" spans="1:15" x14ac:dyDescent="0.25">
      <c r="B302" s="47"/>
      <c r="I302" s="47"/>
    </row>
  </sheetData>
  <sortState xmlns:xlrd2="http://schemas.microsoft.com/office/spreadsheetml/2017/richdata2" ref="B13:O283">
    <sortCondition ref="B12"/>
  </sortState>
  <mergeCells count="16">
    <mergeCell ref="A2:O2"/>
    <mergeCell ref="A3:O3"/>
    <mergeCell ref="A5:O5"/>
    <mergeCell ref="A6:O6"/>
    <mergeCell ref="M7:M11"/>
    <mergeCell ref="C9:C11"/>
    <mergeCell ref="D9:D11"/>
    <mergeCell ref="E9:E11"/>
    <mergeCell ref="F9:F11"/>
    <mergeCell ref="I9:I11"/>
    <mergeCell ref="C7:D8"/>
    <mergeCell ref="E7:E8"/>
    <mergeCell ref="F7:F8"/>
    <mergeCell ref="G7:H8"/>
    <mergeCell ref="I7:I8"/>
    <mergeCell ref="J7:J8"/>
  </mergeCells>
  <pageMargins left="0.7" right="0.7" top="0.75" bottom="0.75" header="0.3" footer="0.3"/>
  <pageSetup paperSize="5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2024-05-07T08:26:29Z</dcterms:modified>
</cp:coreProperties>
</file>